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01_非公開\440000_福祉部\440300 高齢者いきいき課\08事業者指定担当\04 施設整備関連\03 公募・補助金\04公募\01地域密着型サービス\●R7\01 公募要項等\第1回\01 要項\記入例\"/>
    </mc:Choice>
  </mc:AlternateContent>
  <xr:revisionPtr revIDLastSave="0" documentId="13_ncr:1_{9768DD75-0A98-4F6B-A561-D6DD9E7FBC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資金計画表(GH２ユニット)" sheetId="5" r:id="rId1"/>
    <sheet name="資金計画表 (小多機)" sheetId="6" r:id="rId2"/>
    <sheet name="資金計画表 (GH３ユニット・小多機併設）" sheetId="7" r:id="rId3"/>
  </sheets>
  <definedNames>
    <definedName name="_xlnm.Print_Area" localSheetId="2">'資金計画表 (GH３ユニット・小多機併設）'!$A$1:$G$41</definedName>
    <definedName name="_xlnm.Print_Area" localSheetId="1">'資金計画表 (小多機)'!$A$1:$G$41</definedName>
    <definedName name="_xlnm.Print_Area" localSheetId="0">'資金計画表(GH２ユニット)'!$A$1:$G$41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7" l="1"/>
  <c r="C33" i="7"/>
  <c r="G11" i="7"/>
  <c r="C33" i="6"/>
  <c r="C33" i="5"/>
  <c r="F32" i="7"/>
  <c r="E32" i="7"/>
  <c r="D32" i="7"/>
  <c r="C32" i="7"/>
  <c r="G31" i="7"/>
  <c r="G30" i="7"/>
  <c r="G32" i="7" s="1"/>
  <c r="G29" i="7"/>
  <c r="F28" i="7"/>
  <c r="E28" i="7"/>
  <c r="D28" i="7"/>
  <c r="C28" i="7"/>
  <c r="G27" i="7"/>
  <c r="G26" i="7"/>
  <c r="G25" i="7"/>
  <c r="F24" i="7"/>
  <c r="E24" i="7"/>
  <c r="D24" i="7"/>
  <c r="C24" i="7"/>
  <c r="G24" i="7" s="1"/>
  <c r="G23" i="7"/>
  <c r="G22" i="7"/>
  <c r="G21" i="7"/>
  <c r="G20" i="7"/>
  <c r="G19" i="7"/>
  <c r="G18" i="7"/>
  <c r="F17" i="7"/>
  <c r="E17" i="7"/>
  <c r="D17" i="7"/>
  <c r="C17" i="7"/>
  <c r="G16" i="7"/>
  <c r="G15" i="7"/>
  <c r="G14" i="7"/>
  <c r="G13" i="7"/>
  <c r="G12" i="7"/>
  <c r="F10" i="7"/>
  <c r="E10" i="7"/>
  <c r="D10" i="7"/>
  <c r="C10" i="7"/>
  <c r="G9" i="7"/>
  <c r="G8" i="7"/>
  <c r="G7" i="7"/>
  <c r="G6" i="7"/>
  <c r="G5" i="7"/>
  <c r="G4" i="7"/>
  <c r="D32" i="6"/>
  <c r="E10" i="5"/>
  <c r="G17" i="7" l="1"/>
  <c r="F33" i="7"/>
  <c r="I4" i="7"/>
  <c r="E33" i="7"/>
  <c r="I5" i="7"/>
  <c r="G28" i="7"/>
  <c r="G10" i="7"/>
  <c r="G33" i="7" s="1"/>
  <c r="F32" i="6"/>
  <c r="E32" i="6"/>
  <c r="C32" i="6"/>
  <c r="G31" i="6"/>
  <c r="G30" i="6"/>
  <c r="G32" i="6" s="1"/>
  <c r="G29" i="6"/>
  <c r="F28" i="6"/>
  <c r="E28" i="6"/>
  <c r="D28" i="6"/>
  <c r="C28" i="6"/>
  <c r="G28" i="6" s="1"/>
  <c r="G27" i="6"/>
  <c r="G26" i="6"/>
  <c r="G25" i="6"/>
  <c r="F24" i="6"/>
  <c r="E24" i="6"/>
  <c r="D24" i="6"/>
  <c r="C24" i="6"/>
  <c r="G24" i="6" s="1"/>
  <c r="G23" i="6"/>
  <c r="G22" i="6"/>
  <c r="G21" i="6"/>
  <c r="G20" i="6"/>
  <c r="G19" i="6"/>
  <c r="G18" i="6"/>
  <c r="F17" i="6"/>
  <c r="E17" i="6"/>
  <c r="D17" i="6"/>
  <c r="C17" i="6"/>
  <c r="G16" i="6"/>
  <c r="G15" i="6"/>
  <c r="G14" i="6"/>
  <c r="G13" i="6"/>
  <c r="G12" i="6"/>
  <c r="G11" i="6"/>
  <c r="F10" i="6"/>
  <c r="E10" i="6"/>
  <c r="D10" i="6"/>
  <c r="D33" i="6" s="1"/>
  <c r="C10" i="6"/>
  <c r="G10" i="6" s="1"/>
  <c r="G9" i="6"/>
  <c r="I5" i="6" s="1"/>
  <c r="G8" i="6"/>
  <c r="G7" i="6"/>
  <c r="G6" i="6"/>
  <c r="G5" i="6"/>
  <c r="G4" i="6"/>
  <c r="F33" i="6" l="1"/>
  <c r="I4" i="6"/>
  <c r="E33" i="6"/>
  <c r="G17" i="6"/>
  <c r="G33" i="6" s="1"/>
  <c r="G5" i="5"/>
  <c r="G6" i="5"/>
  <c r="G7" i="5"/>
  <c r="G8" i="5"/>
  <c r="G9" i="5"/>
  <c r="G11" i="5"/>
  <c r="G12" i="5"/>
  <c r="G13" i="5"/>
  <c r="G14" i="5"/>
  <c r="G15" i="5"/>
  <c r="G16" i="5"/>
  <c r="G18" i="5"/>
  <c r="G19" i="5"/>
  <c r="G20" i="5"/>
  <c r="G21" i="5"/>
  <c r="G22" i="5"/>
  <c r="G23" i="5"/>
  <c r="G25" i="5"/>
  <c r="G26" i="5"/>
  <c r="G27" i="5"/>
  <c r="G29" i="5"/>
  <c r="G30" i="5"/>
  <c r="G31" i="5"/>
  <c r="D32" i="5"/>
  <c r="E32" i="5"/>
  <c r="F32" i="5"/>
  <c r="C32" i="5"/>
  <c r="D28" i="5"/>
  <c r="E28" i="5"/>
  <c r="F28" i="5"/>
  <c r="C28" i="5"/>
  <c r="D24" i="5"/>
  <c r="E24" i="5"/>
  <c r="F24" i="5"/>
  <c r="C24" i="5"/>
  <c r="D17" i="5"/>
  <c r="E17" i="5"/>
  <c r="F17" i="5"/>
  <c r="C17" i="5"/>
  <c r="D10" i="5"/>
  <c r="D33" i="5" s="1"/>
  <c r="F10" i="5"/>
  <c r="F33" i="5" s="1"/>
  <c r="C10" i="5"/>
  <c r="G17" i="5" l="1"/>
  <c r="G10" i="5"/>
  <c r="G32" i="5"/>
  <c r="I5" i="5"/>
  <c r="I4" i="5"/>
  <c r="G24" i="5"/>
  <c r="G28" i="5"/>
  <c r="E33" i="5"/>
  <c r="G4" i="5"/>
  <c r="G33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  <author>蛭田　直雪</author>
    <author>安松　大悟</author>
  </authors>
  <commentList>
    <comment ref="C4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（別紙）事業費内訳と一致させてください。（備品費は除く。）</t>
        </r>
      </text>
    </comment>
    <comment ref="C5" authorId="1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>認知症高齢者グループホーム整備促進事業補助金の内、基準額を記載してください。</t>
        </r>
      </text>
    </comment>
    <comment ref="C6" authorId="1" shapeId="0" xr:uid="{00000000-0006-0000-0000-000003000000}">
      <text>
        <r>
          <rPr>
            <sz val="9"/>
            <color indexed="81"/>
            <rFont val="MS P ゴシック"/>
            <family val="3"/>
            <charset val="128"/>
          </rPr>
          <t>認知症高齢者グループホーム整備促進事業補助金の内、基金加算のみを記載してください。</t>
        </r>
      </text>
    </comment>
    <comment ref="C11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備品見積書と一致させてください。</t>
        </r>
      </text>
    </comment>
    <comment ref="C13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開設準備経費補助金は基金に計上してください。</t>
        </r>
      </text>
    </comment>
    <comment ref="C26" authorId="2" shapeId="0" xr:uid="{00000000-0006-0000-0000-000006000000}">
      <text>
        <r>
          <rPr>
            <sz val="9"/>
            <color indexed="81"/>
            <rFont val="MS P ゴシック"/>
            <family val="3"/>
            <charset val="128"/>
          </rPr>
          <t>年間事業費の12分の3以上を自己資金で計上して下さい</t>
        </r>
      </text>
    </comment>
    <comment ref="C30" authorId="1" shapeId="0" xr:uid="{00000000-0006-0000-0000-000007000000}">
      <text>
        <r>
          <rPr>
            <sz val="9"/>
            <color indexed="81"/>
            <rFont val="MS P ゴシック"/>
            <family val="3"/>
            <charset val="128"/>
          </rPr>
          <t>法人事務費は原則100万円以上は確保してください。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  <author>安松　大悟</author>
    <author>蛭田　直雪</author>
  </authors>
  <commentList>
    <comment ref="C4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>（別紙）事業費内訳と一致させてください。（備品費は除く。）</t>
        </r>
      </text>
    </comment>
    <comment ref="C5" authorId="1" shapeId="0" xr:uid="{00000000-0006-0000-0100-000002000000}">
      <text>
        <r>
          <rPr>
            <sz val="9"/>
            <color indexed="81"/>
            <rFont val="MS P ゴシック"/>
            <family val="3"/>
            <charset val="128"/>
          </rPr>
          <t>地域密着型サービス等整備推進事業補助金の加算単価のうち、区市町村負担分（補助金の4分の1）を除いた金額を入力してください。</t>
        </r>
      </text>
    </comment>
    <comment ref="C6" authorId="2" shapeId="0" xr:uid="{00000000-0006-0000-0100-000003000000}">
      <text>
        <r>
          <rPr>
            <sz val="9"/>
            <color indexed="81"/>
            <rFont val="MS P ゴシック"/>
            <family val="3"/>
            <charset val="128"/>
          </rPr>
          <t>地域密着型サービス等整備推進事業補助金の基本単価のみを入力してください。</t>
        </r>
      </text>
    </comment>
    <comment ref="C7" authorId="0" shapeId="0" xr:uid="{00000000-0006-0000-0100-000004000000}">
      <text>
        <r>
          <rPr>
            <sz val="9"/>
            <color indexed="81"/>
            <rFont val="ＭＳ Ｐゴシック"/>
            <family val="3"/>
            <charset val="128"/>
          </rPr>
          <t>地域密着型サービス等整備推進事業補助金の加算単価のうち、区市町村負担分（補助金の4分の1）のみを入力してください。</t>
        </r>
      </text>
    </comment>
    <comment ref="C11" authorId="0" shapeId="0" xr:uid="{00000000-0006-0000-0100-000005000000}">
      <text>
        <r>
          <rPr>
            <sz val="9"/>
            <color indexed="81"/>
            <rFont val="ＭＳ Ｐゴシック"/>
            <family val="3"/>
            <charset val="128"/>
          </rPr>
          <t>備品見積書と一致させてください。</t>
        </r>
      </text>
    </comment>
    <comment ref="C13" authorId="0" shapeId="0" xr:uid="{00000000-0006-0000-0100-000006000000}">
      <text>
        <r>
          <rPr>
            <sz val="9"/>
            <color indexed="81"/>
            <rFont val="ＭＳ Ｐゴシック"/>
            <family val="3"/>
            <charset val="128"/>
          </rPr>
          <t>開設準備経費補助金は基金に計上してください。</t>
        </r>
      </text>
    </comment>
    <comment ref="C26" authorId="1" shapeId="0" xr:uid="{00000000-0006-0000-0100-000007000000}">
      <text>
        <r>
          <rPr>
            <sz val="9"/>
            <color indexed="81"/>
            <rFont val="MS P ゴシック"/>
            <family val="3"/>
            <charset val="128"/>
          </rPr>
          <t>年間事業費の12分の3以上を自己資金で計上して下さい</t>
        </r>
      </text>
    </comment>
    <comment ref="C30" authorId="2" shapeId="0" xr:uid="{00000000-0006-0000-0100-000008000000}">
      <text>
        <r>
          <rPr>
            <sz val="9"/>
            <color indexed="81"/>
            <rFont val="MS P ゴシック"/>
            <family val="3"/>
            <charset val="128"/>
          </rPr>
          <t>法人事務費は原則100万円以上は確保してください。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  <author>安松　大悟</author>
    <author>蛭田　直雪</author>
  </authors>
  <commentList>
    <comment ref="C4" authorId="0" shapeId="0" xr:uid="{00000000-0006-0000-0200-000001000000}">
      <text>
        <r>
          <rPr>
            <sz val="9"/>
            <color indexed="81"/>
            <rFont val="ＭＳ Ｐゴシック"/>
            <family val="3"/>
            <charset val="128"/>
          </rPr>
          <t>（別紙）事業費内訳と一致させてください。（備品費は除く。）</t>
        </r>
      </text>
    </comment>
    <comment ref="C5" authorId="1" shapeId="0" xr:uid="{00000000-0006-0000-0200-000002000000}">
      <text>
        <r>
          <rPr>
            <sz val="9"/>
            <color indexed="81"/>
            <rFont val="MS P ゴシック"/>
            <family val="3"/>
            <charset val="128"/>
          </rPr>
          <t>地域密着型サービス等整備推進事業補助金の加算単価のうち、区市町村負担分（補助金の4分の1）を除いた金額を入力してください。</t>
        </r>
      </text>
    </comment>
    <comment ref="D5" authorId="2" shapeId="0" xr:uid="{00000000-0006-0000-0200-000003000000}">
      <text>
        <r>
          <rPr>
            <sz val="9"/>
            <color indexed="81"/>
            <rFont val="MS P ゴシック"/>
            <family val="3"/>
            <charset val="128"/>
          </rPr>
          <t>認知症高齢者グループホーム整備促進事業補助金の内、基準額を記載してください。
（併設加算を含む）</t>
        </r>
      </text>
    </comment>
    <comment ref="C6" authorId="2" shapeId="0" xr:uid="{00000000-0006-0000-0200-000004000000}">
      <text>
        <r>
          <rPr>
            <sz val="9"/>
            <color indexed="81"/>
            <rFont val="MS P ゴシック"/>
            <family val="3"/>
            <charset val="128"/>
          </rPr>
          <t>地域密着型サービス等整備推進事業補助金の基本単価(密着サービス併設により5%増額）のみを入力してください。</t>
        </r>
      </text>
    </comment>
    <comment ref="D6" authorId="2" shapeId="0" xr:uid="{00000000-0006-0000-0200-000005000000}">
      <text>
        <r>
          <rPr>
            <sz val="9"/>
            <color indexed="81"/>
            <rFont val="MS P ゴシック"/>
            <family val="3"/>
            <charset val="128"/>
          </rPr>
          <t>認知症高齢者グループホーム整備促進事業補助金の内、基金加算(密着サービス併設により5%増額）のみを記載してください。</t>
        </r>
      </text>
    </comment>
    <comment ref="C7" authorId="0" shapeId="0" xr:uid="{00000000-0006-0000-0200-000006000000}">
      <text>
        <r>
          <rPr>
            <sz val="9"/>
            <color indexed="81"/>
            <rFont val="ＭＳ Ｐゴシック"/>
            <family val="3"/>
            <charset val="128"/>
          </rPr>
          <t>地域密着型サービス等整備推進事業補助金の加算単価のうち、区市町村負担分（補助金の4分の1）のみを入力してください。</t>
        </r>
      </text>
    </comment>
    <comment ref="G11" authorId="2" shapeId="0" xr:uid="{00000000-0006-0000-0200-000007000000}">
      <text>
        <r>
          <rPr>
            <sz val="9"/>
            <color indexed="81"/>
            <rFont val="MS P ゴシック"/>
            <family val="3"/>
            <charset val="128"/>
          </rPr>
          <t>備品見積書と一致させてください。</t>
        </r>
      </text>
    </comment>
    <comment ref="D13" authorId="2" shapeId="0" xr:uid="{00000000-0006-0000-0200-000008000000}">
      <text>
        <r>
          <rPr>
            <sz val="9"/>
            <color indexed="81"/>
            <rFont val="MS P ゴシック"/>
            <family val="3"/>
            <charset val="128"/>
          </rPr>
          <t>開設準備経費補助金は基金に計上してください。</t>
        </r>
      </text>
    </comment>
    <comment ref="G26" authorId="2" shapeId="0" xr:uid="{00000000-0006-0000-0200-000009000000}">
      <text>
        <r>
          <rPr>
            <sz val="9"/>
            <color indexed="81"/>
            <rFont val="MS P ゴシック"/>
            <family val="3"/>
            <charset val="128"/>
          </rPr>
          <t>年間事業費の12分の3以上を自己資金で計上して下さい</t>
        </r>
      </text>
    </comment>
    <comment ref="G30" authorId="2" shapeId="0" xr:uid="{00000000-0006-0000-0200-00000A000000}">
      <text>
        <r>
          <rPr>
            <sz val="9"/>
            <color indexed="81"/>
            <rFont val="MS P ゴシック"/>
            <family val="3"/>
            <charset val="128"/>
          </rPr>
          <t>法人事務費は原則100万円以上は確保してください。</t>
        </r>
      </text>
    </comment>
  </commentList>
</comments>
</file>

<file path=xl/sharedStrings.xml><?xml version="1.0" encoding="utf-8"?>
<sst xmlns="http://schemas.openxmlformats.org/spreadsheetml/2006/main" count="157" uniqueCount="36">
  <si>
    <t>計</t>
    <rPh sb="0" eb="1">
      <t>ケイ</t>
    </rPh>
    <phoneticPr fontId="2"/>
  </si>
  <si>
    <t xml:space="preserve"> 整備費</t>
    <rPh sb="1" eb="3">
      <t>セイビ</t>
    </rPh>
    <rPh sb="3" eb="4">
      <t>ヒ</t>
    </rPh>
    <phoneticPr fontId="2"/>
  </si>
  <si>
    <t xml:space="preserve"> 備品費</t>
    <rPh sb="1" eb="3">
      <t>ビヒン</t>
    </rPh>
    <rPh sb="3" eb="4">
      <t>ヒ</t>
    </rPh>
    <phoneticPr fontId="2"/>
  </si>
  <si>
    <t xml:space="preserve"> 都補助金</t>
    <rPh sb="1" eb="2">
      <t>ト</t>
    </rPh>
    <rPh sb="2" eb="4">
      <t>ホジョ</t>
    </rPh>
    <rPh sb="4" eb="5">
      <t>キン</t>
    </rPh>
    <phoneticPr fontId="2"/>
  </si>
  <si>
    <t xml:space="preserve"> 借入金</t>
    <rPh sb="1" eb="3">
      <t>カリイレ</t>
    </rPh>
    <rPh sb="3" eb="4">
      <t>キン</t>
    </rPh>
    <phoneticPr fontId="2"/>
  </si>
  <si>
    <t>（単位：円）</t>
    <rPh sb="1" eb="3">
      <t>タンイ</t>
    </rPh>
    <rPh sb="4" eb="5">
      <t>エン</t>
    </rPh>
    <phoneticPr fontId="2"/>
  </si>
  <si>
    <t xml:space="preserve"> 運転資金</t>
    <rPh sb="1" eb="3">
      <t>ウンテン</t>
    </rPh>
    <rPh sb="3" eb="5">
      <t>シキン</t>
    </rPh>
    <phoneticPr fontId="2"/>
  </si>
  <si>
    <t xml:space="preserve"> 法人事務費</t>
    <rPh sb="1" eb="3">
      <t>ホウジン</t>
    </rPh>
    <rPh sb="3" eb="6">
      <t>ジムヒ</t>
    </rPh>
    <phoneticPr fontId="2"/>
  </si>
  <si>
    <t xml:space="preserve"> 区市町村補助金</t>
    <rPh sb="1" eb="2">
      <t>ク</t>
    </rPh>
    <rPh sb="2" eb="5">
      <t>シチョウソン</t>
    </rPh>
    <rPh sb="5" eb="8">
      <t>ホジョキン</t>
    </rPh>
    <phoneticPr fontId="2"/>
  </si>
  <si>
    <t xml:space="preserve"> 土地購入費等</t>
    <rPh sb="1" eb="3">
      <t>トチ</t>
    </rPh>
    <rPh sb="3" eb="6">
      <t>コウニュウヒ</t>
    </rPh>
    <rPh sb="6" eb="7">
      <t>トウ</t>
    </rPh>
    <phoneticPr fontId="2"/>
  </si>
  <si>
    <t>　</t>
    <phoneticPr fontId="2"/>
  </si>
  <si>
    <t>　</t>
    <phoneticPr fontId="2"/>
  </si>
  <si>
    <t xml:space="preserve"> 自己資金</t>
    <phoneticPr fontId="2"/>
  </si>
  <si>
    <t xml:space="preserve"> 基金</t>
    <rPh sb="1" eb="3">
      <t>キキン</t>
    </rPh>
    <rPh sb="2" eb="3">
      <t>キン</t>
    </rPh>
    <phoneticPr fontId="2"/>
  </si>
  <si>
    <t>※整備費、備品費は事業費内訳と一致させること。</t>
    <rPh sb="1" eb="3">
      <t>セイビ</t>
    </rPh>
    <rPh sb="3" eb="4">
      <t>ヒ</t>
    </rPh>
    <rPh sb="5" eb="7">
      <t>ビヒン</t>
    </rPh>
    <rPh sb="7" eb="8">
      <t>ヒ</t>
    </rPh>
    <rPh sb="9" eb="11">
      <t>ジギョウ</t>
    </rPh>
    <rPh sb="11" eb="12">
      <t>ヒ</t>
    </rPh>
    <rPh sb="12" eb="14">
      <t>ウチワケ</t>
    </rPh>
    <rPh sb="15" eb="17">
      <t>イッチ</t>
    </rPh>
    <phoneticPr fontId="2"/>
  </si>
  <si>
    <t>財源内訳</t>
    <rPh sb="0" eb="2">
      <t>ザイゲン</t>
    </rPh>
    <rPh sb="2" eb="4">
      <t>ウチワケ</t>
    </rPh>
    <phoneticPr fontId="2"/>
  </si>
  <si>
    <t xml:space="preserve"> 計</t>
    <rPh sb="1" eb="2">
      <t>ケイ</t>
    </rPh>
    <phoneticPr fontId="2"/>
  </si>
  <si>
    <t xml:space="preserve"> 計</t>
    <rPh sb="1" eb="2">
      <t>ケイ</t>
    </rPh>
    <phoneticPr fontId="2"/>
  </si>
  <si>
    <t xml:space="preserve"> 借入金</t>
    <rPh sb="1" eb="3">
      <t>カリイレ</t>
    </rPh>
    <rPh sb="3" eb="4">
      <t>キン</t>
    </rPh>
    <phoneticPr fontId="2"/>
  </si>
  <si>
    <t>※財源の項目は必要に応じて追加すること。</t>
    <rPh sb="1" eb="3">
      <t>ザイゲン</t>
    </rPh>
    <rPh sb="4" eb="6">
      <t>コウモク</t>
    </rPh>
    <rPh sb="7" eb="9">
      <t>ヒツヨウ</t>
    </rPh>
    <rPh sb="10" eb="11">
      <t>オウ</t>
    </rPh>
    <rPh sb="13" eb="15">
      <t>ツイカ</t>
    </rPh>
    <phoneticPr fontId="2"/>
  </si>
  <si>
    <t>合計</t>
    <rPh sb="0" eb="2">
      <t>ゴウケイ</t>
    </rPh>
    <phoneticPr fontId="2"/>
  </si>
  <si>
    <t>　　　　　　　　　　　　施設
　項目</t>
    <rPh sb="12" eb="14">
      <t>シセツ</t>
    </rPh>
    <rPh sb="16" eb="18">
      <t>コウモク</t>
    </rPh>
    <phoneticPr fontId="2"/>
  </si>
  <si>
    <t>自己資金　計</t>
    <rPh sb="0" eb="2">
      <t>ジコ</t>
    </rPh>
    <rPh sb="2" eb="4">
      <t>シキン</t>
    </rPh>
    <rPh sb="5" eb="6">
      <t>ケイ</t>
    </rPh>
    <phoneticPr fontId="2"/>
  </si>
  <si>
    <t>借入金　計</t>
    <rPh sb="0" eb="2">
      <t>カリイレ</t>
    </rPh>
    <rPh sb="2" eb="3">
      <t>キン</t>
    </rPh>
    <rPh sb="4" eb="5">
      <t>ケイ</t>
    </rPh>
    <phoneticPr fontId="2"/>
  </si>
  <si>
    <t>※本資金計画における自己資金（合計）を十分に確保しているか、預金残高証明等で確認すること。</t>
    <rPh sb="1" eb="2">
      <t>ホン</t>
    </rPh>
    <rPh sb="2" eb="4">
      <t>シキン</t>
    </rPh>
    <rPh sb="4" eb="6">
      <t>ケイカク</t>
    </rPh>
    <rPh sb="10" eb="12">
      <t>ジコ</t>
    </rPh>
    <rPh sb="12" eb="14">
      <t>シキン</t>
    </rPh>
    <rPh sb="15" eb="17">
      <t>ゴウケイ</t>
    </rPh>
    <rPh sb="19" eb="21">
      <t>ジュウブン</t>
    </rPh>
    <rPh sb="22" eb="24">
      <t>カクホ</t>
    </rPh>
    <rPh sb="30" eb="32">
      <t>ヨキン</t>
    </rPh>
    <rPh sb="32" eb="34">
      <t>ザンダカ</t>
    </rPh>
    <rPh sb="34" eb="36">
      <t>ショウメイ</t>
    </rPh>
    <rPh sb="36" eb="37">
      <t>トウ</t>
    </rPh>
    <rPh sb="38" eb="40">
      <t>カクニン</t>
    </rPh>
    <phoneticPr fontId="2"/>
  </si>
  <si>
    <t>※併設施設がある場合は、すべて記載すること。</t>
    <rPh sb="1" eb="3">
      <t>ヘイセツ</t>
    </rPh>
    <rPh sb="3" eb="5">
      <t>シセツ</t>
    </rPh>
    <rPh sb="8" eb="10">
      <t>バアイ</t>
    </rPh>
    <rPh sb="15" eb="17">
      <t>キサイ</t>
    </rPh>
    <phoneticPr fontId="2"/>
  </si>
  <si>
    <t>※区市町村の上乗せ補助または独自補助（都補助事業及び基金事業を財源としない補助）を行う場合は、補助内容がわかる資料（要綱等）を添付すること。</t>
    <rPh sb="1" eb="5">
      <t>クシチョウソン</t>
    </rPh>
    <rPh sb="6" eb="8">
      <t>ウワノ</t>
    </rPh>
    <rPh sb="9" eb="11">
      <t>ホジョ</t>
    </rPh>
    <rPh sb="14" eb="16">
      <t>ドクジ</t>
    </rPh>
    <rPh sb="16" eb="18">
      <t>ホジョ</t>
    </rPh>
    <rPh sb="19" eb="20">
      <t>ト</t>
    </rPh>
    <rPh sb="20" eb="22">
      <t>ホジョ</t>
    </rPh>
    <rPh sb="22" eb="24">
      <t>ジギョウ</t>
    </rPh>
    <rPh sb="24" eb="25">
      <t>オヨ</t>
    </rPh>
    <rPh sb="26" eb="28">
      <t>キキン</t>
    </rPh>
    <rPh sb="28" eb="30">
      <t>ジギョウ</t>
    </rPh>
    <rPh sb="31" eb="33">
      <t>ザイゲン</t>
    </rPh>
    <rPh sb="37" eb="39">
      <t>ホジョ</t>
    </rPh>
    <rPh sb="41" eb="42">
      <t>オコナ</t>
    </rPh>
    <rPh sb="43" eb="45">
      <t>バアイ</t>
    </rPh>
    <rPh sb="47" eb="49">
      <t>ホジョ</t>
    </rPh>
    <rPh sb="49" eb="51">
      <t>ナイヨウ</t>
    </rPh>
    <rPh sb="55" eb="57">
      <t>シリョウ</t>
    </rPh>
    <rPh sb="58" eb="60">
      <t>ヨウコウ</t>
    </rPh>
    <rPh sb="60" eb="61">
      <t>トウ</t>
    </rPh>
    <rPh sb="63" eb="65">
      <t>テンプ</t>
    </rPh>
    <phoneticPr fontId="2"/>
  </si>
  <si>
    <t>※運転資金は、年間事業費（収支シミュレーション１年目の支出計）の１２分の３以上を計上し、財源は自己資金で確保すること。</t>
    <rPh sb="1" eb="3">
      <t>ウンテン</t>
    </rPh>
    <rPh sb="3" eb="5">
      <t>シキン</t>
    </rPh>
    <rPh sb="7" eb="9">
      <t>ネンカン</t>
    </rPh>
    <rPh sb="9" eb="12">
      <t>ジギョウヒ</t>
    </rPh>
    <rPh sb="13" eb="15">
      <t>シュウシ</t>
    </rPh>
    <rPh sb="24" eb="26">
      <t>ネンメ</t>
    </rPh>
    <rPh sb="27" eb="29">
      <t>シシュツ</t>
    </rPh>
    <rPh sb="29" eb="30">
      <t>ケイ</t>
    </rPh>
    <rPh sb="34" eb="35">
      <t>ブン</t>
    </rPh>
    <rPh sb="37" eb="39">
      <t>イジョウ</t>
    </rPh>
    <rPh sb="40" eb="42">
      <t>ケイジョウ</t>
    </rPh>
    <rPh sb="44" eb="46">
      <t>ザイゲン</t>
    </rPh>
    <rPh sb="47" eb="49">
      <t>ジコ</t>
    </rPh>
    <rPh sb="49" eb="51">
      <t>シキン</t>
    </rPh>
    <rPh sb="52" eb="54">
      <t>カクホ</t>
    </rPh>
    <phoneticPr fontId="2"/>
  </si>
  <si>
    <t>※法人事務費がある場合、内訳を添付すること。</t>
    <rPh sb="1" eb="3">
      <t>ホウジン</t>
    </rPh>
    <rPh sb="3" eb="6">
      <t>ジムヒ</t>
    </rPh>
    <rPh sb="9" eb="11">
      <t>バアイ</t>
    </rPh>
    <rPh sb="12" eb="14">
      <t>ウチワケ</t>
    </rPh>
    <rPh sb="15" eb="17">
      <t>テンプ</t>
    </rPh>
    <phoneticPr fontId="2"/>
  </si>
  <si>
    <t>※土地購入費等がある場合、根拠書類を添付すること。</t>
    <rPh sb="1" eb="3">
      <t>トチ</t>
    </rPh>
    <rPh sb="3" eb="6">
      <t>コウニュウヒ</t>
    </rPh>
    <rPh sb="6" eb="7">
      <t>トウ</t>
    </rPh>
    <rPh sb="10" eb="12">
      <t>バアイ</t>
    </rPh>
    <rPh sb="13" eb="15">
      <t>コンキョ</t>
    </rPh>
    <rPh sb="15" eb="17">
      <t>ショルイ</t>
    </rPh>
    <rPh sb="18" eb="20">
      <t>テンプ</t>
    </rPh>
    <phoneticPr fontId="2"/>
  </si>
  <si>
    <t>認知症対応型共同生活介護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10"/>
  </si>
  <si>
    <r>
      <rPr>
        <b/>
        <sz val="16"/>
        <rFont val="HG創英角ﾎﾟｯﾌﾟ体"/>
        <family val="3"/>
        <charset val="128"/>
      </rPr>
      <t>※記入例（GH単体２ユニット）</t>
    </r>
    <r>
      <rPr>
        <b/>
        <sz val="16"/>
        <rFont val="ＭＳ Ｐゴシック"/>
        <family val="3"/>
        <charset val="128"/>
      </rPr>
      <t>　資金計画表</t>
    </r>
    <rPh sb="1" eb="3">
      <t>キニュウ</t>
    </rPh>
    <rPh sb="3" eb="4">
      <t>レイ</t>
    </rPh>
    <rPh sb="7" eb="9">
      <t>タンタイ</t>
    </rPh>
    <rPh sb="16" eb="18">
      <t>シキン</t>
    </rPh>
    <rPh sb="18" eb="20">
      <t>ケイカク</t>
    </rPh>
    <rPh sb="20" eb="21">
      <t>オモテ</t>
    </rPh>
    <phoneticPr fontId="2"/>
  </si>
  <si>
    <t>小規模多機能型居宅介護</t>
    <rPh sb="0" eb="11">
      <t>ショウキボタキノウガタキョタクカイゴ</t>
    </rPh>
    <phoneticPr fontId="10"/>
  </si>
  <si>
    <r>
      <rPr>
        <b/>
        <sz val="16"/>
        <rFont val="HG創英角ﾎﾟｯﾌﾟ体"/>
        <family val="3"/>
        <charset val="128"/>
      </rPr>
      <t>※記入例（小多機単体 宿泊定員９名）</t>
    </r>
    <r>
      <rPr>
        <b/>
        <sz val="16"/>
        <rFont val="ＭＳ Ｐゴシック"/>
        <family val="3"/>
        <charset val="128"/>
      </rPr>
      <t>　資金計画表</t>
    </r>
    <rPh sb="1" eb="3">
      <t>キニュウ</t>
    </rPh>
    <rPh sb="3" eb="4">
      <t>レイ</t>
    </rPh>
    <rPh sb="5" eb="8">
      <t>ショウタキ</t>
    </rPh>
    <rPh sb="8" eb="10">
      <t>タンタイ</t>
    </rPh>
    <rPh sb="11" eb="13">
      <t>シュクハク</t>
    </rPh>
    <rPh sb="13" eb="15">
      <t>テイイン</t>
    </rPh>
    <rPh sb="16" eb="17">
      <t>メイ</t>
    </rPh>
    <rPh sb="19" eb="21">
      <t>シキン</t>
    </rPh>
    <rPh sb="21" eb="23">
      <t>ケイカク</t>
    </rPh>
    <rPh sb="23" eb="24">
      <t>オモテ</t>
    </rPh>
    <phoneticPr fontId="2"/>
  </si>
  <si>
    <r>
      <rPr>
        <b/>
        <sz val="16"/>
        <rFont val="HG創英角ﾎﾟｯﾌﾟ体"/>
        <family val="3"/>
        <charset val="128"/>
      </rPr>
      <t>※記入例（GH３ユニット・小多機宿泊定員９名併設）</t>
    </r>
    <r>
      <rPr>
        <b/>
        <sz val="16"/>
        <rFont val="ＭＳ Ｐゴシック"/>
        <family val="3"/>
        <charset val="128"/>
      </rPr>
      <t>　資金計画表</t>
    </r>
    <rPh sb="1" eb="3">
      <t>キニュウ</t>
    </rPh>
    <rPh sb="3" eb="4">
      <t>レイ</t>
    </rPh>
    <rPh sb="13" eb="16">
      <t>ショウタキ</t>
    </rPh>
    <rPh sb="16" eb="18">
      <t>シュクハク</t>
    </rPh>
    <rPh sb="18" eb="20">
      <t>テイイン</t>
    </rPh>
    <rPh sb="21" eb="22">
      <t>メイ</t>
    </rPh>
    <rPh sb="22" eb="24">
      <t>ヘイセツ</t>
    </rPh>
    <rPh sb="26" eb="28">
      <t>シキン</t>
    </rPh>
    <rPh sb="28" eb="30">
      <t>ケイカク</t>
    </rPh>
    <rPh sb="30" eb="31">
      <t>オモテ</t>
    </rPh>
    <phoneticPr fontId="2"/>
  </si>
  <si>
    <t>認知症高齢者グループホーム</t>
    <rPh sb="0" eb="3">
      <t>ニンチショウ</t>
    </rPh>
    <rPh sb="3" eb="6">
      <t>コウレイシャ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</si>
</sst>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sz val="9"/>
      <color theme="1"/>
      <name val="HGP創英角ﾎﾟｯﾌﾟ体"/>
      <family val="3"/>
      <charset val="128"/>
    </font>
    <font>
      <sz val="6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6"/>
      <name val="HG創英角ﾎﾟｯﾌﾟ体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3" fillId="0" borderId="0">
      <alignment vertical="center"/>
    </xf>
    <xf numFmtId="38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2" applyBorder="1" applyAlignment="1">
      <alignment vertical="center" shrinkToFit="1"/>
    </xf>
    <xf numFmtId="0" fontId="3" fillId="0" borderId="6" xfId="2" applyBorder="1">
      <alignment vertical="center"/>
    </xf>
    <xf numFmtId="176" fontId="3" fillId="0" borderId="0" xfId="0" applyNumberFormat="1" applyFont="1"/>
    <xf numFmtId="0" fontId="3" fillId="0" borderId="1" xfId="2" applyBorder="1">
      <alignment vertical="center"/>
    </xf>
    <xf numFmtId="0" fontId="0" fillId="0" borderId="1" xfId="2" applyFont="1" applyBorder="1" applyAlignment="1">
      <alignment vertical="center" shrinkToFit="1"/>
    </xf>
    <xf numFmtId="0" fontId="0" fillId="0" borderId="10" xfId="2" applyFont="1" applyBorder="1">
      <alignment vertical="center"/>
    </xf>
    <xf numFmtId="0" fontId="0" fillId="0" borderId="6" xfId="2" applyFont="1" applyBorder="1">
      <alignment vertical="center"/>
    </xf>
    <xf numFmtId="0" fontId="3" fillId="0" borderId="17" xfId="2" applyBorder="1" applyAlignment="1">
      <alignment horizontal="center" vertical="center" shrinkToFit="1"/>
    </xf>
    <xf numFmtId="0" fontId="3" fillId="0" borderId="16" xfId="2" applyBorder="1" applyAlignment="1">
      <alignment horizontal="center" vertical="center"/>
    </xf>
    <xf numFmtId="0" fontId="0" fillId="0" borderId="21" xfId="2" applyFont="1" applyBorder="1">
      <alignment vertical="center"/>
    </xf>
    <xf numFmtId="0" fontId="0" fillId="0" borderId="11" xfId="0" applyBorder="1"/>
    <xf numFmtId="176" fontId="7" fillId="2" borderId="18" xfId="1" applyNumberFormat="1" applyFont="1" applyFill="1" applyBorder="1" applyAlignment="1">
      <alignment vertical="center"/>
    </xf>
    <xf numFmtId="176" fontId="7" fillId="2" borderId="19" xfId="1" applyNumberFormat="1" applyFont="1" applyFill="1" applyBorder="1" applyAlignment="1">
      <alignment vertical="center"/>
    </xf>
    <xf numFmtId="176" fontId="8" fillId="2" borderId="20" xfId="1" applyNumberFormat="1" applyFont="1" applyFill="1" applyBorder="1" applyAlignment="1">
      <alignment vertical="center"/>
    </xf>
    <xf numFmtId="176" fontId="7" fillId="0" borderId="1" xfId="1" applyNumberFormat="1" applyFont="1" applyBorder="1" applyAlignment="1">
      <alignment vertical="center"/>
    </xf>
    <xf numFmtId="176" fontId="7" fillId="0" borderId="2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176" fontId="7" fillId="0" borderId="6" xfId="1" applyNumberFormat="1" applyFont="1" applyBorder="1" applyAlignment="1">
      <alignment vertical="center"/>
    </xf>
    <xf numFmtId="176" fontId="7" fillId="0" borderId="7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176" fontId="8" fillId="0" borderId="21" xfId="1" applyNumberFormat="1" applyFont="1" applyBorder="1" applyAlignment="1">
      <alignment vertical="center"/>
    </xf>
    <xf numFmtId="176" fontId="8" fillId="0" borderId="22" xfId="1" applyNumberFormat="1" applyFont="1" applyBorder="1" applyAlignment="1">
      <alignment vertical="center"/>
    </xf>
    <xf numFmtId="176" fontId="8" fillId="0" borderId="23" xfId="1" applyNumberFormat="1" applyFont="1" applyFill="1" applyBorder="1" applyAlignment="1">
      <alignment vertical="center"/>
    </xf>
    <xf numFmtId="176" fontId="8" fillId="0" borderId="10" xfId="1" applyNumberFormat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8" xfId="1" applyNumberFormat="1" applyFont="1" applyFill="1" applyBorder="1" applyAlignment="1">
      <alignment vertical="center"/>
    </xf>
    <xf numFmtId="176" fontId="7" fillId="0" borderId="4" xfId="1" applyNumberFormat="1" applyFont="1" applyBorder="1" applyAlignment="1">
      <alignment vertical="center"/>
    </xf>
    <xf numFmtId="176" fontId="7" fillId="0" borderId="5" xfId="1" applyNumberFormat="1" applyFont="1" applyBorder="1" applyAlignment="1">
      <alignment vertical="center"/>
    </xf>
    <xf numFmtId="176" fontId="7" fillId="0" borderId="12" xfId="1" applyNumberFormat="1" applyFont="1" applyBorder="1" applyAlignment="1">
      <alignment vertical="center"/>
    </xf>
    <xf numFmtId="176" fontId="7" fillId="0" borderId="15" xfId="1" applyNumberFormat="1" applyFont="1" applyBorder="1" applyAlignment="1">
      <alignment vertical="center"/>
    </xf>
    <xf numFmtId="176" fontId="7" fillId="0" borderId="4" xfId="0" applyNumberFormat="1" applyFont="1" applyBorder="1" applyAlignment="1">
      <alignment vertical="center"/>
    </xf>
    <xf numFmtId="0" fontId="9" fillId="0" borderId="32" xfId="2" applyFont="1" applyBorder="1" applyAlignment="1">
      <alignment horizontal="center" vertical="center" wrapText="1" shrinkToFit="1"/>
    </xf>
    <xf numFmtId="0" fontId="9" fillId="0" borderId="33" xfId="2" applyFont="1" applyBorder="1" applyAlignment="1">
      <alignment horizontal="center" vertical="center" wrapText="1" shrinkToFit="1"/>
    </xf>
    <xf numFmtId="0" fontId="9" fillId="0" borderId="34" xfId="2" applyFont="1" applyBorder="1" applyAlignment="1">
      <alignment horizontal="center" vertical="center" shrinkToFit="1"/>
    </xf>
    <xf numFmtId="0" fontId="5" fillId="0" borderId="0" xfId="0" applyFont="1" applyAlignment="1">
      <alignment horizontal="center"/>
    </xf>
    <xf numFmtId="0" fontId="3" fillId="2" borderId="25" xfId="2" applyFill="1" applyBorder="1" applyAlignment="1">
      <alignment horizontal="left" vertical="center"/>
    </xf>
    <xf numFmtId="0" fontId="3" fillId="2" borderId="18" xfId="2" applyFill="1" applyBorder="1" applyAlignment="1">
      <alignment horizontal="left" vertical="center"/>
    </xf>
    <xf numFmtId="0" fontId="3" fillId="2" borderId="26" xfId="2" applyFill="1" applyBorder="1" applyAlignment="1">
      <alignment horizontal="left" vertical="center"/>
    </xf>
    <xf numFmtId="0" fontId="3" fillId="2" borderId="27" xfId="2" applyFill="1" applyBorder="1" applyAlignment="1">
      <alignment horizontal="left" vertical="center"/>
    </xf>
    <xf numFmtId="0" fontId="0" fillId="0" borderId="28" xfId="2" applyFont="1" applyBorder="1" applyAlignment="1">
      <alignment horizontal="left" vertical="center" wrapText="1"/>
    </xf>
    <xf numFmtId="0" fontId="3" fillId="0" borderId="29" xfId="2" applyBorder="1" applyAlignment="1">
      <alignment horizontal="left" vertical="center"/>
    </xf>
    <xf numFmtId="0" fontId="4" fillId="0" borderId="30" xfId="2" applyFont="1" applyBorder="1" applyAlignment="1">
      <alignment horizontal="center" vertical="center"/>
    </xf>
    <xf numFmtId="0" fontId="4" fillId="0" borderId="31" xfId="2" applyFont="1" applyBorder="1" applyAlignment="1">
      <alignment horizontal="center" vertical="center"/>
    </xf>
    <xf numFmtId="0" fontId="0" fillId="0" borderId="13" xfId="2" applyFont="1" applyBorder="1" applyAlignment="1">
      <alignment horizontal="center" vertical="center" textRotation="255"/>
    </xf>
    <xf numFmtId="0" fontId="3" fillId="0" borderId="13" xfId="2" applyBorder="1" applyAlignment="1">
      <alignment horizontal="center" vertical="center" textRotation="255"/>
    </xf>
    <xf numFmtId="0" fontId="3" fillId="0" borderId="24" xfId="2" applyBorder="1" applyAlignment="1">
      <alignment horizontal="center" vertical="center" textRotation="255"/>
    </xf>
  </cellXfs>
  <cellStyles count="4">
    <cellStyle name="桁区切り" xfId="1" builtinId="6"/>
    <cellStyle name="桁区切り 2 2" xfId="3" xr:uid="{00000000-0005-0000-0000-000001000000}"/>
    <cellStyle name="標準" xfId="0" builtinId="0"/>
    <cellStyle name="標準_資金計画表(全体）" xfId="2" xr:uid="{00000000-0005-0000-0000-000003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4</xdr:row>
      <xdr:rowOff>47625</xdr:rowOff>
    </xdr:from>
    <xdr:to>
      <xdr:col>4</xdr:col>
      <xdr:colOff>228600</xdr:colOff>
      <xdr:row>6</xdr:row>
      <xdr:rowOff>238125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514975" y="1200150"/>
          <a:ext cx="190500" cy="742950"/>
        </a:xfrm>
        <a:prstGeom prst="rightBrac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323848</xdr:colOff>
      <xdr:row>3</xdr:row>
      <xdr:rowOff>257175</xdr:rowOff>
    </xdr:from>
    <xdr:to>
      <xdr:col>5</xdr:col>
      <xdr:colOff>133349</xdr:colOff>
      <xdr:row>7</xdr:row>
      <xdr:rowOff>142875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00723" y="1133475"/>
          <a:ext cx="1752601" cy="990600"/>
        </a:xfrm>
        <a:prstGeom prst="rect">
          <a:avLst/>
        </a:prstGeom>
        <a:solidFill>
          <a:schemeClr val="bg1"/>
        </a:solidFill>
        <a:ln w="285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補助金を利用する場合は、公募要項を確認の上、左の欄に該当の金額を計上してください。</a:t>
          </a:r>
        </a:p>
      </xdr:txBody>
    </xdr:sp>
    <xdr:clientData/>
  </xdr:twoCellAnchor>
  <xdr:twoCellAnchor>
    <xdr:from>
      <xdr:col>4</xdr:col>
      <xdr:colOff>1514476</xdr:colOff>
      <xdr:row>8</xdr:row>
      <xdr:rowOff>276224</xdr:rowOff>
    </xdr:from>
    <xdr:to>
      <xdr:col>5</xdr:col>
      <xdr:colOff>1933576</xdr:colOff>
      <xdr:row>12</xdr:row>
      <xdr:rowOff>38099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991351" y="2533649"/>
          <a:ext cx="2362200" cy="866775"/>
        </a:xfrm>
        <a:prstGeom prst="rect">
          <a:avLst/>
        </a:prstGeom>
        <a:solidFill>
          <a:srgbClr val="FFFF00"/>
        </a:solidFill>
        <a:ln w="285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オーナー型の場合は、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オーナー及び運営事業者それぞれ書類を分けて作成してください。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4</xdr:row>
      <xdr:rowOff>28575</xdr:rowOff>
    </xdr:from>
    <xdr:to>
      <xdr:col>4</xdr:col>
      <xdr:colOff>228600</xdr:colOff>
      <xdr:row>6</xdr:row>
      <xdr:rowOff>219075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514975" y="1181100"/>
          <a:ext cx="190500" cy="742950"/>
        </a:xfrm>
        <a:prstGeom prst="rightBrac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314323</xdr:colOff>
      <xdr:row>3</xdr:row>
      <xdr:rowOff>209549</xdr:rowOff>
    </xdr:from>
    <xdr:to>
      <xdr:col>5</xdr:col>
      <xdr:colOff>123824</xdr:colOff>
      <xdr:row>7</xdr:row>
      <xdr:rowOff>161924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791198" y="1085849"/>
          <a:ext cx="1752601" cy="1057275"/>
        </a:xfrm>
        <a:prstGeom prst="rect">
          <a:avLst/>
        </a:prstGeom>
        <a:solidFill>
          <a:schemeClr val="bg1"/>
        </a:solidFill>
        <a:ln w="285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補助金を利用する場合は、公募要項を確認の上、左の欄に該当の金額を計上してください。</a:t>
          </a:r>
        </a:p>
      </xdr:txBody>
    </xdr:sp>
    <xdr:clientData/>
  </xdr:twoCellAnchor>
  <xdr:twoCellAnchor>
    <xdr:from>
      <xdr:col>4</xdr:col>
      <xdr:colOff>1524000</xdr:colOff>
      <xdr:row>9</xdr:row>
      <xdr:rowOff>0</xdr:rowOff>
    </xdr:from>
    <xdr:to>
      <xdr:col>6</xdr:col>
      <xdr:colOff>0</xdr:colOff>
      <xdr:row>12</xdr:row>
      <xdr:rowOff>38100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7000875" y="2533650"/>
          <a:ext cx="2362200" cy="866775"/>
        </a:xfrm>
        <a:prstGeom prst="rect">
          <a:avLst/>
        </a:prstGeom>
        <a:solidFill>
          <a:srgbClr val="FFFF00"/>
        </a:solidFill>
        <a:ln w="285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オーナー型の場合は、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オーナー及び運営事業者それぞれ書類を分けて作成してください。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4</xdr:row>
      <xdr:rowOff>47625</xdr:rowOff>
    </xdr:from>
    <xdr:to>
      <xdr:col>5</xdr:col>
      <xdr:colOff>361950</xdr:colOff>
      <xdr:row>6</xdr:row>
      <xdr:rowOff>238125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7591425" y="1200150"/>
          <a:ext cx="190500" cy="742950"/>
        </a:xfrm>
        <a:prstGeom prst="rightBrac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438149</xdr:colOff>
      <xdr:row>3</xdr:row>
      <xdr:rowOff>266700</xdr:rowOff>
    </xdr:from>
    <xdr:to>
      <xdr:col>6</xdr:col>
      <xdr:colOff>76200</xdr:colOff>
      <xdr:row>6</xdr:row>
      <xdr:rowOff>266700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858124" y="1143000"/>
          <a:ext cx="1581151" cy="828675"/>
        </a:xfrm>
        <a:prstGeom prst="rect">
          <a:avLst/>
        </a:prstGeom>
        <a:solidFill>
          <a:schemeClr val="bg1"/>
        </a:solidFill>
        <a:ln w="285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補助金を利用する場合は、公募要項を確認の上、左の欄に該当の金額を計上してください。</a:t>
          </a:r>
        </a:p>
      </xdr:txBody>
    </xdr:sp>
    <xdr:clientData/>
  </xdr:twoCellAnchor>
  <xdr:twoCellAnchor>
    <xdr:from>
      <xdr:col>4</xdr:col>
      <xdr:colOff>38100</xdr:colOff>
      <xdr:row>2</xdr:row>
      <xdr:rowOff>38100</xdr:rowOff>
    </xdr:from>
    <xdr:to>
      <xdr:col>4</xdr:col>
      <xdr:colOff>266700</xdr:colOff>
      <xdr:row>2</xdr:row>
      <xdr:rowOff>438150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514975" y="457200"/>
          <a:ext cx="228600" cy="400050"/>
        </a:xfrm>
        <a:prstGeom prst="rightBrac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333376</xdr:colOff>
      <xdr:row>2</xdr:row>
      <xdr:rowOff>114301</xdr:rowOff>
    </xdr:from>
    <xdr:to>
      <xdr:col>5</xdr:col>
      <xdr:colOff>19050</xdr:colOff>
      <xdr:row>2</xdr:row>
      <xdr:rowOff>381000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5810251" y="533401"/>
          <a:ext cx="1628774" cy="266699"/>
        </a:xfrm>
        <a:prstGeom prst="rect">
          <a:avLst/>
        </a:prstGeom>
        <a:solidFill>
          <a:schemeClr val="bg1"/>
        </a:solidFill>
        <a:ln w="285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サービス毎に記載</a:t>
          </a:r>
        </a:p>
      </xdr:txBody>
    </xdr:sp>
    <xdr:clientData/>
  </xdr:twoCellAnchor>
  <xdr:twoCellAnchor>
    <xdr:from>
      <xdr:col>4</xdr:col>
      <xdr:colOff>1514475</xdr:colOff>
      <xdr:row>9</xdr:row>
      <xdr:rowOff>0</xdr:rowOff>
    </xdr:from>
    <xdr:to>
      <xdr:col>6</xdr:col>
      <xdr:colOff>0</xdr:colOff>
      <xdr:row>11</xdr:row>
      <xdr:rowOff>114300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6991350" y="2533650"/>
          <a:ext cx="2371725" cy="666750"/>
        </a:xfrm>
        <a:prstGeom prst="rect">
          <a:avLst/>
        </a:prstGeom>
        <a:solidFill>
          <a:srgbClr val="FFFF00"/>
        </a:solidFill>
        <a:ln w="285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オーナー型の場合は、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オーナー及び運営事業者それぞれ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書類を分けて作成てください。</a:t>
          </a:r>
        </a:p>
      </xdr:txBody>
    </xdr:sp>
    <xdr:clientData/>
  </xdr:twoCellAnchor>
  <xdr:twoCellAnchor>
    <xdr:from>
      <xdr:col>4</xdr:col>
      <xdr:colOff>1514475</xdr:colOff>
      <xdr:row>9</xdr:row>
      <xdr:rowOff>0</xdr:rowOff>
    </xdr:from>
    <xdr:to>
      <xdr:col>5</xdr:col>
      <xdr:colOff>1933575</xdr:colOff>
      <xdr:row>12</xdr:row>
      <xdr:rowOff>38100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991350" y="2533650"/>
          <a:ext cx="2362200" cy="866775"/>
        </a:xfrm>
        <a:prstGeom prst="rect">
          <a:avLst/>
        </a:prstGeom>
        <a:solidFill>
          <a:srgbClr val="FFFF00"/>
        </a:solidFill>
        <a:ln w="285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オーナー型の場合は、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オーナー及び運営事業者それぞれ書類を分けて作成してください。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tabSelected="1" view="pageBreakPreview" zoomScaleNormal="100" zoomScaleSheetLayoutView="100" workbookViewId="0">
      <selection sqref="A1:G1"/>
    </sheetView>
  </sheetViews>
  <sheetFormatPr defaultRowHeight="13.5"/>
  <cols>
    <col min="1" max="1" width="5.25" style="1" customWidth="1"/>
    <col min="2" max="2" width="15.625" style="1" customWidth="1"/>
    <col min="3" max="7" width="25.5" style="1" customWidth="1"/>
    <col min="8" max="8" width="12.75" style="1" customWidth="1"/>
    <col min="9" max="9" width="22.5" style="1" customWidth="1"/>
    <col min="10" max="16384" width="9" style="1"/>
  </cols>
  <sheetData>
    <row r="1" spans="1:9" ht="18.75">
      <c r="A1" s="37" t="s">
        <v>31</v>
      </c>
      <c r="B1" s="37"/>
      <c r="C1" s="37"/>
      <c r="D1" s="37"/>
      <c r="E1" s="37"/>
      <c r="F1" s="37"/>
      <c r="G1" s="37"/>
    </row>
    <row r="2" spans="1:9" ht="14.25" thickBot="1">
      <c r="G2" s="2" t="s">
        <v>5</v>
      </c>
    </row>
    <row r="3" spans="1:9" ht="36" customHeight="1" thickBot="1">
      <c r="A3" s="42" t="s">
        <v>21</v>
      </c>
      <c r="B3" s="43"/>
      <c r="C3" s="34" t="s">
        <v>30</v>
      </c>
      <c r="D3" s="35"/>
      <c r="E3" s="36"/>
      <c r="F3" s="10"/>
      <c r="G3" s="11" t="s">
        <v>0</v>
      </c>
    </row>
    <row r="4" spans="1:9" ht="21.75" customHeight="1" thickTop="1">
      <c r="A4" s="38" t="s">
        <v>1</v>
      </c>
      <c r="B4" s="39"/>
      <c r="C4" s="14">
        <v>192731000</v>
      </c>
      <c r="D4" s="14"/>
      <c r="E4" s="15"/>
      <c r="F4" s="15" t="s">
        <v>10</v>
      </c>
      <c r="G4" s="16">
        <f>SUM(C4:F4)</f>
        <v>192731000</v>
      </c>
      <c r="H4" s="13" t="s">
        <v>22</v>
      </c>
      <c r="I4" s="33">
        <f>G8+G15+G22+G26+G30</f>
        <v>64206000</v>
      </c>
    </row>
    <row r="5" spans="1:9" ht="21.75" customHeight="1">
      <c r="A5" s="46" t="s">
        <v>15</v>
      </c>
      <c r="B5" s="3" t="s">
        <v>3</v>
      </c>
      <c r="C5" s="17">
        <v>108980000</v>
      </c>
      <c r="D5" s="17"/>
      <c r="E5" s="18"/>
      <c r="F5" s="18"/>
      <c r="G5" s="19">
        <f t="shared" ref="G5:G31" si="0">SUM(C5:F5)</f>
        <v>108980000</v>
      </c>
      <c r="H5" s="13" t="s">
        <v>23</v>
      </c>
      <c r="I5" s="33">
        <f>G9+G16+G23+G31</f>
        <v>50000000</v>
      </c>
    </row>
    <row r="6" spans="1:9" ht="21.75" customHeight="1">
      <c r="A6" s="47"/>
      <c r="B6" s="7" t="s">
        <v>13</v>
      </c>
      <c r="C6" s="17">
        <v>39600000</v>
      </c>
      <c r="D6" s="17"/>
      <c r="E6" s="18"/>
      <c r="F6" s="18"/>
      <c r="G6" s="19">
        <f t="shared" si="0"/>
        <v>39600000</v>
      </c>
    </row>
    <row r="7" spans="1:9" ht="21.75" customHeight="1">
      <c r="A7" s="47"/>
      <c r="B7" s="6" t="s">
        <v>8</v>
      </c>
      <c r="C7" s="17"/>
      <c r="D7" s="17"/>
      <c r="E7" s="18"/>
      <c r="F7" s="18"/>
      <c r="G7" s="19">
        <f t="shared" si="0"/>
        <v>0</v>
      </c>
    </row>
    <row r="8" spans="1:9" ht="21.75" customHeight="1">
      <c r="A8" s="47"/>
      <c r="B8" s="6" t="s">
        <v>12</v>
      </c>
      <c r="C8" s="17">
        <v>14151000</v>
      </c>
      <c r="D8" s="17"/>
      <c r="E8" s="18"/>
      <c r="F8" s="18"/>
      <c r="G8" s="19">
        <f t="shared" si="0"/>
        <v>14151000</v>
      </c>
    </row>
    <row r="9" spans="1:9" ht="21.75" customHeight="1" thickBot="1">
      <c r="A9" s="47"/>
      <c r="B9" s="9" t="s">
        <v>4</v>
      </c>
      <c r="C9" s="20">
        <v>30000000</v>
      </c>
      <c r="D9" s="20"/>
      <c r="E9" s="21"/>
      <c r="F9" s="21"/>
      <c r="G9" s="22">
        <f t="shared" si="0"/>
        <v>30000000</v>
      </c>
    </row>
    <row r="10" spans="1:9" ht="21.75" customHeight="1" thickBot="1">
      <c r="A10" s="48"/>
      <c r="B10" s="12" t="s">
        <v>16</v>
      </c>
      <c r="C10" s="23">
        <f>SUM(C5:C9)</f>
        <v>192731000</v>
      </c>
      <c r="D10" s="23">
        <f t="shared" ref="D10:F10" si="1">SUM(D5:D9)</f>
        <v>0</v>
      </c>
      <c r="E10" s="24">
        <f t="shared" si="1"/>
        <v>0</v>
      </c>
      <c r="F10" s="24">
        <f t="shared" si="1"/>
        <v>0</v>
      </c>
      <c r="G10" s="25">
        <f t="shared" si="0"/>
        <v>192731000</v>
      </c>
    </row>
    <row r="11" spans="1:9" ht="21.75" customHeight="1" thickTop="1">
      <c r="A11" s="40" t="s">
        <v>2</v>
      </c>
      <c r="B11" s="41"/>
      <c r="C11" s="14">
        <v>21950000</v>
      </c>
      <c r="D11" s="14"/>
      <c r="E11" s="15"/>
      <c r="F11" s="15" t="s">
        <v>10</v>
      </c>
      <c r="G11" s="16">
        <f t="shared" si="0"/>
        <v>21950000</v>
      </c>
    </row>
    <row r="12" spans="1:9" ht="21.75" customHeight="1">
      <c r="A12" s="46" t="s">
        <v>15</v>
      </c>
      <c r="B12" s="3" t="s">
        <v>3</v>
      </c>
      <c r="C12" s="17"/>
      <c r="D12" s="17"/>
      <c r="E12" s="18"/>
      <c r="F12" s="18"/>
      <c r="G12" s="19">
        <f t="shared" si="0"/>
        <v>0</v>
      </c>
    </row>
    <row r="13" spans="1:9" ht="21.75" customHeight="1">
      <c r="A13" s="47"/>
      <c r="B13" s="7" t="s">
        <v>13</v>
      </c>
      <c r="C13" s="17">
        <v>17802000</v>
      </c>
      <c r="D13" s="17"/>
      <c r="E13" s="18"/>
      <c r="F13" s="18"/>
      <c r="G13" s="19">
        <f t="shared" si="0"/>
        <v>17802000</v>
      </c>
    </row>
    <row r="14" spans="1:9" ht="21.75" customHeight="1">
      <c r="A14" s="47"/>
      <c r="B14" s="6" t="s">
        <v>8</v>
      </c>
      <c r="C14" s="17"/>
      <c r="D14" s="17"/>
      <c r="E14" s="18"/>
      <c r="F14" s="18"/>
      <c r="G14" s="19">
        <f t="shared" si="0"/>
        <v>0</v>
      </c>
    </row>
    <row r="15" spans="1:9" ht="21.75" customHeight="1">
      <c r="A15" s="47"/>
      <c r="B15" s="6" t="s">
        <v>12</v>
      </c>
      <c r="C15" s="17">
        <v>4148000</v>
      </c>
      <c r="D15" s="17"/>
      <c r="E15" s="18"/>
      <c r="F15" s="18"/>
      <c r="G15" s="19">
        <f t="shared" si="0"/>
        <v>4148000</v>
      </c>
    </row>
    <row r="16" spans="1:9" ht="21.75" customHeight="1" thickBot="1">
      <c r="A16" s="47"/>
      <c r="B16" s="8" t="s">
        <v>4</v>
      </c>
      <c r="C16" s="26"/>
      <c r="D16" s="26"/>
      <c r="E16" s="27"/>
      <c r="F16" s="27"/>
      <c r="G16" s="28">
        <f t="shared" si="0"/>
        <v>0</v>
      </c>
    </row>
    <row r="17" spans="1:7" ht="21.75" customHeight="1" thickBot="1">
      <c r="A17" s="48"/>
      <c r="B17" s="12" t="s">
        <v>16</v>
      </c>
      <c r="C17" s="23">
        <f>SUM(C12:C16)</f>
        <v>21950000</v>
      </c>
      <c r="D17" s="23">
        <f t="shared" ref="D17:F17" si="2">SUM(D12:D16)</f>
        <v>0</v>
      </c>
      <c r="E17" s="24">
        <f t="shared" si="2"/>
        <v>0</v>
      </c>
      <c r="F17" s="24">
        <f t="shared" si="2"/>
        <v>0</v>
      </c>
      <c r="G17" s="25">
        <f t="shared" si="0"/>
        <v>21950000</v>
      </c>
    </row>
    <row r="18" spans="1:7" ht="21.75" customHeight="1" thickTop="1">
      <c r="A18" s="38" t="s">
        <v>9</v>
      </c>
      <c r="B18" s="39"/>
      <c r="C18" s="14">
        <v>33688000</v>
      </c>
      <c r="D18" s="14"/>
      <c r="E18" s="15"/>
      <c r="F18" s="15"/>
      <c r="G18" s="16">
        <f t="shared" si="0"/>
        <v>33688000</v>
      </c>
    </row>
    <row r="19" spans="1:7" ht="21.75" customHeight="1">
      <c r="A19" s="46" t="s">
        <v>15</v>
      </c>
      <c r="B19" s="3" t="s">
        <v>3</v>
      </c>
      <c r="C19" s="17"/>
      <c r="D19" s="17"/>
      <c r="E19" s="18"/>
      <c r="F19" s="18"/>
      <c r="G19" s="19">
        <f t="shared" si="0"/>
        <v>0</v>
      </c>
    </row>
    <row r="20" spans="1:7" ht="21.75" customHeight="1">
      <c r="A20" s="47"/>
      <c r="B20" s="7" t="s">
        <v>13</v>
      </c>
      <c r="C20" s="29"/>
      <c r="D20" s="29"/>
      <c r="E20" s="30"/>
      <c r="F20" s="30"/>
      <c r="G20" s="19">
        <f t="shared" si="0"/>
        <v>0</v>
      </c>
    </row>
    <row r="21" spans="1:7" ht="21.75" customHeight="1">
      <c r="A21" s="47"/>
      <c r="B21" s="6" t="s">
        <v>8</v>
      </c>
      <c r="C21" s="29"/>
      <c r="D21" s="29"/>
      <c r="E21" s="30"/>
      <c r="F21" s="30"/>
      <c r="G21" s="19">
        <f t="shared" si="0"/>
        <v>0</v>
      </c>
    </row>
    <row r="22" spans="1:7" ht="21.75" customHeight="1">
      <c r="A22" s="47"/>
      <c r="B22" s="6" t="s">
        <v>12</v>
      </c>
      <c r="C22" s="29">
        <v>13688000</v>
      </c>
      <c r="D22" s="29"/>
      <c r="E22" s="30"/>
      <c r="F22" s="30"/>
      <c r="G22" s="19">
        <f t="shared" si="0"/>
        <v>13688000</v>
      </c>
    </row>
    <row r="23" spans="1:7" ht="21.75" customHeight="1" thickBot="1">
      <c r="A23" s="47"/>
      <c r="B23" s="9" t="s">
        <v>4</v>
      </c>
      <c r="C23" s="20">
        <v>20000000</v>
      </c>
      <c r="D23" s="20"/>
      <c r="E23" s="21"/>
      <c r="F23" s="21"/>
      <c r="G23" s="22">
        <f t="shared" si="0"/>
        <v>20000000</v>
      </c>
    </row>
    <row r="24" spans="1:7" ht="21.75" customHeight="1" thickBot="1">
      <c r="A24" s="48"/>
      <c r="B24" s="12" t="s">
        <v>16</v>
      </c>
      <c r="C24" s="23">
        <f>SUM(C19:C23)</f>
        <v>33688000</v>
      </c>
      <c r="D24" s="23">
        <f t="shared" ref="D24:F24" si="3">SUM(D19:D23)</f>
        <v>0</v>
      </c>
      <c r="E24" s="24">
        <f t="shared" si="3"/>
        <v>0</v>
      </c>
      <c r="F24" s="24">
        <f t="shared" si="3"/>
        <v>0</v>
      </c>
      <c r="G24" s="25">
        <f t="shared" si="0"/>
        <v>33688000</v>
      </c>
    </row>
    <row r="25" spans="1:7" ht="21.75" customHeight="1" thickTop="1">
      <c r="A25" s="38" t="s">
        <v>6</v>
      </c>
      <c r="B25" s="39"/>
      <c r="C25" s="14">
        <v>25000000</v>
      </c>
      <c r="D25" s="14"/>
      <c r="E25" s="15"/>
      <c r="F25" s="15"/>
      <c r="G25" s="16">
        <f t="shared" si="0"/>
        <v>25000000</v>
      </c>
    </row>
    <row r="26" spans="1:7" ht="21.75" customHeight="1">
      <c r="A26" s="47" t="s">
        <v>15</v>
      </c>
      <c r="B26" s="6" t="s">
        <v>12</v>
      </c>
      <c r="C26" s="17">
        <v>25000000</v>
      </c>
      <c r="D26" s="17"/>
      <c r="E26" s="18"/>
      <c r="F26" s="18"/>
      <c r="G26" s="19">
        <f t="shared" si="0"/>
        <v>25000000</v>
      </c>
    </row>
    <row r="27" spans="1:7" ht="21.75" customHeight="1" thickBot="1">
      <c r="A27" s="47"/>
      <c r="B27" s="4"/>
      <c r="C27" s="20"/>
      <c r="D27" s="20"/>
      <c r="E27" s="21"/>
      <c r="F27" s="21"/>
      <c r="G27" s="22">
        <f t="shared" si="0"/>
        <v>0</v>
      </c>
    </row>
    <row r="28" spans="1:7" ht="21.75" customHeight="1" thickBot="1">
      <c r="A28" s="48"/>
      <c r="B28" s="12" t="s">
        <v>16</v>
      </c>
      <c r="C28" s="23">
        <f>SUM(C26:C27)</f>
        <v>25000000</v>
      </c>
      <c r="D28" s="23">
        <f t="shared" ref="D28:F28" si="4">SUM(D26:D27)</f>
        <v>0</v>
      </c>
      <c r="E28" s="24">
        <f t="shared" si="4"/>
        <v>0</v>
      </c>
      <c r="F28" s="24">
        <f t="shared" si="4"/>
        <v>0</v>
      </c>
      <c r="G28" s="25">
        <f t="shared" si="0"/>
        <v>25000000</v>
      </c>
    </row>
    <row r="29" spans="1:7" ht="21.75" customHeight="1" thickTop="1">
      <c r="A29" s="38" t="s">
        <v>7</v>
      </c>
      <c r="B29" s="39"/>
      <c r="C29" s="14">
        <v>7219000</v>
      </c>
      <c r="D29" s="14"/>
      <c r="E29" s="15"/>
      <c r="F29" s="15" t="s">
        <v>11</v>
      </c>
      <c r="G29" s="16">
        <f t="shared" si="0"/>
        <v>7219000</v>
      </c>
    </row>
    <row r="30" spans="1:7" ht="21.75" customHeight="1">
      <c r="A30" s="47" t="s">
        <v>15</v>
      </c>
      <c r="B30" s="6" t="s">
        <v>12</v>
      </c>
      <c r="C30" s="31">
        <v>7219000</v>
      </c>
      <c r="D30" s="31"/>
      <c r="E30" s="32"/>
      <c r="F30" s="32"/>
      <c r="G30" s="19">
        <f t="shared" si="0"/>
        <v>7219000</v>
      </c>
    </row>
    <row r="31" spans="1:7" ht="21.75" customHeight="1" thickBot="1">
      <c r="A31" s="47"/>
      <c r="B31" s="9" t="s">
        <v>18</v>
      </c>
      <c r="C31" s="20"/>
      <c r="D31" s="20"/>
      <c r="E31" s="21"/>
      <c r="F31" s="21"/>
      <c r="G31" s="22">
        <f t="shared" si="0"/>
        <v>0</v>
      </c>
    </row>
    <row r="32" spans="1:7" ht="21.75" customHeight="1" thickBot="1">
      <c r="A32" s="48"/>
      <c r="B32" s="12" t="s">
        <v>17</v>
      </c>
      <c r="C32" s="23">
        <f>SUM(C30:C31)</f>
        <v>7219000</v>
      </c>
      <c r="D32" s="23">
        <f t="shared" ref="D32:G32" si="5">SUM(D30:D31)</f>
        <v>0</v>
      </c>
      <c r="E32" s="24">
        <f t="shared" si="5"/>
        <v>0</v>
      </c>
      <c r="F32" s="24">
        <f t="shared" si="5"/>
        <v>0</v>
      </c>
      <c r="G32" s="25">
        <f t="shared" si="5"/>
        <v>7219000</v>
      </c>
    </row>
    <row r="33" spans="1:7" ht="21.75" customHeight="1" thickTop="1" thickBot="1">
      <c r="A33" s="44" t="s">
        <v>20</v>
      </c>
      <c r="B33" s="45"/>
      <c r="C33" s="26">
        <f>SUM(C10,C17,C24,C28,C32)</f>
        <v>280588000</v>
      </c>
      <c r="D33" s="26">
        <f t="shared" ref="D33:G33" si="6">SUM(D10,D17,D24,D28,D32)</f>
        <v>0</v>
      </c>
      <c r="E33" s="27">
        <f t="shared" si="6"/>
        <v>0</v>
      </c>
      <c r="F33" s="27">
        <f t="shared" si="6"/>
        <v>0</v>
      </c>
      <c r="G33" s="28">
        <f t="shared" si="6"/>
        <v>280588000</v>
      </c>
    </row>
    <row r="34" spans="1:7">
      <c r="A34" t="s">
        <v>14</v>
      </c>
    </row>
    <row r="35" spans="1:7">
      <c r="A35" t="s">
        <v>25</v>
      </c>
    </row>
    <row r="36" spans="1:7">
      <c r="A36" t="s">
        <v>19</v>
      </c>
    </row>
    <row r="37" spans="1:7">
      <c r="A37" t="s">
        <v>29</v>
      </c>
    </row>
    <row r="38" spans="1:7">
      <c r="A38" t="s">
        <v>27</v>
      </c>
      <c r="F38" s="5"/>
    </row>
    <row r="39" spans="1:7">
      <c r="A39" t="s">
        <v>28</v>
      </c>
    </row>
    <row r="40" spans="1:7">
      <c r="A40" t="s">
        <v>26</v>
      </c>
    </row>
    <row r="41" spans="1:7">
      <c r="A41" t="s">
        <v>24</v>
      </c>
    </row>
  </sheetData>
  <mergeCells count="13">
    <mergeCell ref="A33:B33"/>
    <mergeCell ref="A25:B25"/>
    <mergeCell ref="A5:A10"/>
    <mergeCell ref="A12:A17"/>
    <mergeCell ref="A19:A24"/>
    <mergeCell ref="A26:A28"/>
    <mergeCell ref="A30:A32"/>
    <mergeCell ref="A1:G1"/>
    <mergeCell ref="A4:B4"/>
    <mergeCell ref="A11:B11"/>
    <mergeCell ref="A18:B18"/>
    <mergeCell ref="A29:B29"/>
    <mergeCell ref="A3:B3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orientation="landscape" cellComments="asDisplayed" horizontalDpi="4294967293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1"/>
  <sheetViews>
    <sheetView view="pageBreakPreview" zoomScaleNormal="100" zoomScaleSheetLayoutView="100" workbookViewId="0">
      <selection sqref="A1:G1"/>
    </sheetView>
  </sheetViews>
  <sheetFormatPr defaultRowHeight="13.5"/>
  <cols>
    <col min="1" max="1" width="5.25" style="1" customWidth="1"/>
    <col min="2" max="2" width="15.625" style="1" customWidth="1"/>
    <col min="3" max="7" width="25.5" style="1" customWidth="1"/>
    <col min="8" max="8" width="12.75" style="1" customWidth="1"/>
    <col min="9" max="9" width="22.5" style="1" customWidth="1"/>
    <col min="10" max="16384" width="9" style="1"/>
  </cols>
  <sheetData>
    <row r="1" spans="1:9" ht="18.75">
      <c r="A1" s="37" t="s">
        <v>33</v>
      </c>
      <c r="B1" s="37"/>
      <c r="C1" s="37"/>
      <c r="D1" s="37"/>
      <c r="E1" s="37"/>
      <c r="F1" s="37"/>
      <c r="G1" s="37"/>
    </row>
    <row r="2" spans="1:9" ht="14.25" thickBot="1">
      <c r="G2" s="2" t="s">
        <v>5</v>
      </c>
    </row>
    <row r="3" spans="1:9" ht="36" customHeight="1" thickBot="1">
      <c r="A3" s="42" t="s">
        <v>21</v>
      </c>
      <c r="B3" s="43"/>
      <c r="C3" s="34" t="s">
        <v>32</v>
      </c>
      <c r="D3" s="35"/>
      <c r="E3" s="36"/>
      <c r="F3" s="10"/>
      <c r="G3" s="11" t="s">
        <v>0</v>
      </c>
    </row>
    <row r="4" spans="1:9" ht="21.75" customHeight="1" thickTop="1">
      <c r="A4" s="38" t="s">
        <v>1</v>
      </c>
      <c r="B4" s="39"/>
      <c r="C4" s="14">
        <v>187291000</v>
      </c>
      <c r="D4" s="14"/>
      <c r="E4" s="15"/>
      <c r="F4" s="15" t="s">
        <v>10</v>
      </c>
      <c r="G4" s="16">
        <f>SUM(C4:F4)</f>
        <v>187291000</v>
      </c>
      <c r="H4" s="13" t="s">
        <v>22</v>
      </c>
      <c r="I4" s="33">
        <f>G8+G15+G22+G26+G30</f>
        <v>91162000</v>
      </c>
    </row>
    <row r="5" spans="1:9" ht="21.75" customHeight="1">
      <c r="A5" s="46" t="s">
        <v>15</v>
      </c>
      <c r="B5" s="3" t="s">
        <v>3</v>
      </c>
      <c r="C5" s="17">
        <v>47595000</v>
      </c>
      <c r="D5" s="17"/>
      <c r="E5" s="18"/>
      <c r="F5" s="18"/>
      <c r="G5" s="19">
        <f t="shared" ref="G5:G31" si="0">SUM(C5:F5)</f>
        <v>47595000</v>
      </c>
      <c r="H5" s="13" t="s">
        <v>23</v>
      </c>
      <c r="I5" s="33">
        <f>G9+G16+G23+G31</f>
        <v>70000000</v>
      </c>
    </row>
    <row r="6" spans="1:9" ht="21.75" customHeight="1">
      <c r="A6" s="47"/>
      <c r="B6" s="7" t="s">
        <v>13</v>
      </c>
      <c r="C6" s="17">
        <v>39600000</v>
      </c>
      <c r="D6" s="17"/>
      <c r="E6" s="18"/>
      <c r="F6" s="18"/>
      <c r="G6" s="19">
        <f t="shared" si="0"/>
        <v>39600000</v>
      </c>
    </row>
    <row r="7" spans="1:9" ht="21.75" customHeight="1">
      <c r="A7" s="47"/>
      <c r="B7" s="6" t="s">
        <v>8</v>
      </c>
      <c r="C7" s="17">
        <v>15865000</v>
      </c>
      <c r="D7" s="17"/>
      <c r="E7" s="18"/>
      <c r="F7" s="18"/>
      <c r="G7" s="19">
        <f t="shared" si="0"/>
        <v>15865000</v>
      </c>
    </row>
    <row r="8" spans="1:9" ht="21.75" customHeight="1">
      <c r="A8" s="47"/>
      <c r="B8" s="6" t="s">
        <v>12</v>
      </c>
      <c r="C8" s="17">
        <v>34231000</v>
      </c>
      <c r="D8" s="17"/>
      <c r="E8" s="18"/>
      <c r="F8" s="18"/>
      <c r="G8" s="19">
        <f t="shared" si="0"/>
        <v>34231000</v>
      </c>
    </row>
    <row r="9" spans="1:9" ht="21.75" customHeight="1" thickBot="1">
      <c r="A9" s="47"/>
      <c r="B9" s="9" t="s">
        <v>4</v>
      </c>
      <c r="C9" s="20">
        <v>50000000</v>
      </c>
      <c r="D9" s="20"/>
      <c r="E9" s="21"/>
      <c r="F9" s="21"/>
      <c r="G9" s="22">
        <f t="shared" si="0"/>
        <v>50000000</v>
      </c>
    </row>
    <row r="10" spans="1:9" ht="21.75" customHeight="1" thickBot="1">
      <c r="A10" s="48"/>
      <c r="B10" s="12" t="s">
        <v>16</v>
      </c>
      <c r="C10" s="23">
        <f>SUM(C5:C9)</f>
        <v>187291000</v>
      </c>
      <c r="D10" s="23">
        <f t="shared" ref="D10:F10" si="1">SUM(D5:D9)</f>
        <v>0</v>
      </c>
      <c r="E10" s="24">
        <f t="shared" si="1"/>
        <v>0</v>
      </c>
      <c r="F10" s="24">
        <f t="shared" si="1"/>
        <v>0</v>
      </c>
      <c r="G10" s="25">
        <f t="shared" si="0"/>
        <v>187291000</v>
      </c>
    </row>
    <row r="11" spans="1:9" ht="21.75" customHeight="1" thickTop="1">
      <c r="A11" s="40" t="s">
        <v>2</v>
      </c>
      <c r="B11" s="41"/>
      <c r="C11" s="14">
        <v>19925000</v>
      </c>
      <c r="D11" s="14"/>
      <c r="E11" s="15"/>
      <c r="F11" s="15" t="s">
        <v>10</v>
      </c>
      <c r="G11" s="16">
        <f t="shared" si="0"/>
        <v>19925000</v>
      </c>
    </row>
    <row r="12" spans="1:9" ht="21.75" customHeight="1">
      <c r="A12" s="46" t="s">
        <v>15</v>
      </c>
      <c r="B12" s="3" t="s">
        <v>3</v>
      </c>
      <c r="C12" s="17"/>
      <c r="D12" s="17"/>
      <c r="E12" s="18"/>
      <c r="F12" s="18"/>
      <c r="G12" s="19">
        <f t="shared" si="0"/>
        <v>0</v>
      </c>
    </row>
    <row r="13" spans="1:9" ht="21.75" customHeight="1">
      <c r="A13" s="47"/>
      <c r="B13" s="7" t="s">
        <v>13</v>
      </c>
      <c r="C13" s="17">
        <v>8901000</v>
      </c>
      <c r="D13" s="17"/>
      <c r="E13" s="18"/>
      <c r="F13" s="18"/>
      <c r="G13" s="19">
        <f t="shared" si="0"/>
        <v>8901000</v>
      </c>
    </row>
    <row r="14" spans="1:9" ht="21.75" customHeight="1">
      <c r="A14" s="47"/>
      <c r="B14" s="6" t="s">
        <v>8</v>
      </c>
      <c r="C14" s="17"/>
      <c r="D14" s="17"/>
      <c r="E14" s="18"/>
      <c r="F14" s="18"/>
      <c r="G14" s="19">
        <f t="shared" si="0"/>
        <v>0</v>
      </c>
    </row>
    <row r="15" spans="1:9" ht="21.75" customHeight="1">
      <c r="A15" s="47"/>
      <c r="B15" s="6" t="s">
        <v>12</v>
      </c>
      <c r="C15" s="17">
        <v>11024000</v>
      </c>
      <c r="D15" s="17"/>
      <c r="E15" s="18"/>
      <c r="F15" s="18"/>
      <c r="G15" s="19">
        <f t="shared" si="0"/>
        <v>11024000</v>
      </c>
    </row>
    <row r="16" spans="1:9" ht="21.75" customHeight="1" thickBot="1">
      <c r="A16" s="47"/>
      <c r="B16" s="8" t="s">
        <v>4</v>
      </c>
      <c r="C16" s="26"/>
      <c r="D16" s="26"/>
      <c r="E16" s="27"/>
      <c r="F16" s="27"/>
      <c r="G16" s="28">
        <f t="shared" si="0"/>
        <v>0</v>
      </c>
    </row>
    <row r="17" spans="1:7" ht="21.75" customHeight="1" thickBot="1">
      <c r="A17" s="48"/>
      <c r="B17" s="12" t="s">
        <v>16</v>
      </c>
      <c r="C17" s="23">
        <f>SUM(C12:C16)</f>
        <v>19925000</v>
      </c>
      <c r="D17" s="23">
        <f t="shared" ref="D17:F17" si="2">SUM(D12:D16)</f>
        <v>0</v>
      </c>
      <c r="E17" s="24">
        <f t="shared" si="2"/>
        <v>0</v>
      </c>
      <c r="F17" s="24">
        <f t="shared" si="2"/>
        <v>0</v>
      </c>
      <c r="G17" s="25">
        <f t="shared" si="0"/>
        <v>19925000</v>
      </c>
    </row>
    <row r="18" spans="1:7" ht="21.75" customHeight="1" thickTop="1">
      <c r="A18" s="38" t="s">
        <v>9</v>
      </c>
      <c r="B18" s="39"/>
      <c r="C18" s="14">
        <v>33688000</v>
      </c>
      <c r="D18" s="14"/>
      <c r="E18" s="15"/>
      <c r="F18" s="15"/>
      <c r="G18" s="16">
        <f t="shared" si="0"/>
        <v>33688000</v>
      </c>
    </row>
    <row r="19" spans="1:7" ht="21.75" customHeight="1">
      <c r="A19" s="46" t="s">
        <v>15</v>
      </c>
      <c r="B19" s="3" t="s">
        <v>3</v>
      </c>
      <c r="C19" s="17"/>
      <c r="D19" s="17"/>
      <c r="E19" s="18"/>
      <c r="F19" s="18"/>
      <c r="G19" s="19">
        <f t="shared" si="0"/>
        <v>0</v>
      </c>
    </row>
    <row r="20" spans="1:7" ht="21.75" customHeight="1">
      <c r="A20" s="47"/>
      <c r="B20" s="7" t="s">
        <v>13</v>
      </c>
      <c r="C20" s="29"/>
      <c r="D20" s="29"/>
      <c r="E20" s="30"/>
      <c r="F20" s="30"/>
      <c r="G20" s="19">
        <f t="shared" si="0"/>
        <v>0</v>
      </c>
    </row>
    <row r="21" spans="1:7" ht="21.75" customHeight="1">
      <c r="A21" s="47"/>
      <c r="B21" s="6" t="s">
        <v>8</v>
      </c>
      <c r="C21" s="29"/>
      <c r="D21" s="29"/>
      <c r="E21" s="30"/>
      <c r="F21" s="30"/>
      <c r="G21" s="19">
        <f t="shared" si="0"/>
        <v>0</v>
      </c>
    </row>
    <row r="22" spans="1:7" ht="21.75" customHeight="1">
      <c r="A22" s="47"/>
      <c r="B22" s="6" t="s">
        <v>12</v>
      </c>
      <c r="C22" s="29">
        <v>13688000</v>
      </c>
      <c r="D22" s="29"/>
      <c r="E22" s="30"/>
      <c r="F22" s="30"/>
      <c r="G22" s="19">
        <f t="shared" si="0"/>
        <v>13688000</v>
      </c>
    </row>
    <row r="23" spans="1:7" ht="21.75" customHeight="1" thickBot="1">
      <c r="A23" s="47"/>
      <c r="B23" s="9" t="s">
        <v>4</v>
      </c>
      <c r="C23" s="20">
        <v>20000000</v>
      </c>
      <c r="D23" s="20"/>
      <c r="E23" s="21"/>
      <c r="F23" s="21"/>
      <c r="G23" s="22">
        <f t="shared" si="0"/>
        <v>20000000</v>
      </c>
    </row>
    <row r="24" spans="1:7" ht="21.75" customHeight="1" thickBot="1">
      <c r="A24" s="48"/>
      <c r="B24" s="12" t="s">
        <v>16</v>
      </c>
      <c r="C24" s="23">
        <f>SUM(C19:C23)</f>
        <v>33688000</v>
      </c>
      <c r="D24" s="23">
        <f t="shared" ref="D24:F24" si="3">SUM(D19:D23)</f>
        <v>0</v>
      </c>
      <c r="E24" s="24">
        <f t="shared" si="3"/>
        <v>0</v>
      </c>
      <c r="F24" s="24">
        <f t="shared" si="3"/>
        <v>0</v>
      </c>
      <c r="G24" s="25">
        <f t="shared" si="0"/>
        <v>33688000</v>
      </c>
    </row>
    <row r="25" spans="1:7" ht="21.75" customHeight="1" thickTop="1">
      <c r="A25" s="38" t="s">
        <v>6</v>
      </c>
      <c r="B25" s="39"/>
      <c r="C25" s="14">
        <v>25000000</v>
      </c>
      <c r="D25" s="14"/>
      <c r="E25" s="15"/>
      <c r="F25" s="15"/>
      <c r="G25" s="16">
        <f t="shared" si="0"/>
        <v>25000000</v>
      </c>
    </row>
    <row r="26" spans="1:7" ht="21.75" customHeight="1">
      <c r="A26" s="47" t="s">
        <v>15</v>
      </c>
      <c r="B26" s="6" t="s">
        <v>12</v>
      </c>
      <c r="C26" s="17">
        <v>25000000</v>
      </c>
      <c r="D26" s="17"/>
      <c r="E26" s="18"/>
      <c r="F26" s="18"/>
      <c r="G26" s="19">
        <f t="shared" si="0"/>
        <v>25000000</v>
      </c>
    </row>
    <row r="27" spans="1:7" ht="21.75" customHeight="1" thickBot="1">
      <c r="A27" s="47"/>
      <c r="B27" s="4"/>
      <c r="C27" s="20"/>
      <c r="D27" s="20"/>
      <c r="E27" s="21"/>
      <c r="F27" s="21"/>
      <c r="G27" s="22">
        <f t="shared" si="0"/>
        <v>0</v>
      </c>
    </row>
    <row r="28" spans="1:7" ht="21.75" customHeight="1" thickBot="1">
      <c r="A28" s="48"/>
      <c r="B28" s="12" t="s">
        <v>16</v>
      </c>
      <c r="C28" s="23">
        <f>SUM(C26:C27)</f>
        <v>25000000</v>
      </c>
      <c r="D28" s="23">
        <f t="shared" ref="D28:F28" si="4">SUM(D26:D27)</f>
        <v>0</v>
      </c>
      <c r="E28" s="24">
        <f t="shared" si="4"/>
        <v>0</v>
      </c>
      <c r="F28" s="24">
        <f t="shared" si="4"/>
        <v>0</v>
      </c>
      <c r="G28" s="25">
        <f t="shared" si="0"/>
        <v>25000000</v>
      </c>
    </row>
    <row r="29" spans="1:7" ht="21.75" customHeight="1" thickTop="1">
      <c r="A29" s="38" t="s">
        <v>7</v>
      </c>
      <c r="B29" s="39"/>
      <c r="C29" s="14">
        <v>7219000</v>
      </c>
      <c r="D29" s="14"/>
      <c r="E29" s="15"/>
      <c r="F29" s="15" t="s">
        <v>10</v>
      </c>
      <c r="G29" s="16">
        <f t="shared" si="0"/>
        <v>7219000</v>
      </c>
    </row>
    <row r="30" spans="1:7" ht="21.75" customHeight="1">
      <c r="A30" s="47" t="s">
        <v>15</v>
      </c>
      <c r="B30" s="6" t="s">
        <v>12</v>
      </c>
      <c r="C30" s="31">
        <v>7219000</v>
      </c>
      <c r="D30" s="31"/>
      <c r="E30" s="32"/>
      <c r="F30" s="32"/>
      <c r="G30" s="19">
        <f t="shared" si="0"/>
        <v>7219000</v>
      </c>
    </row>
    <row r="31" spans="1:7" ht="21.75" customHeight="1" thickBot="1">
      <c r="A31" s="47"/>
      <c r="B31" s="9" t="s">
        <v>4</v>
      </c>
      <c r="C31" s="20"/>
      <c r="D31" s="20"/>
      <c r="E31" s="21"/>
      <c r="F31" s="21"/>
      <c r="G31" s="22">
        <f t="shared" si="0"/>
        <v>0</v>
      </c>
    </row>
    <row r="32" spans="1:7" ht="21.75" customHeight="1" thickBot="1">
      <c r="A32" s="48"/>
      <c r="B32" s="12" t="s">
        <v>16</v>
      </c>
      <c r="C32" s="23">
        <f>SUM(C30:C31)</f>
        <v>7219000</v>
      </c>
      <c r="D32" s="23">
        <f>SUM(D30:D31)</f>
        <v>0</v>
      </c>
      <c r="E32" s="24">
        <f t="shared" ref="E32:G32" si="5">SUM(E30:E31)</f>
        <v>0</v>
      </c>
      <c r="F32" s="24">
        <f t="shared" si="5"/>
        <v>0</v>
      </c>
      <c r="G32" s="25">
        <f t="shared" si="5"/>
        <v>7219000</v>
      </c>
    </row>
    <row r="33" spans="1:7" ht="21.75" customHeight="1" thickTop="1" thickBot="1">
      <c r="A33" s="44" t="s">
        <v>20</v>
      </c>
      <c r="B33" s="45"/>
      <c r="C33" s="26">
        <f>SUM(C10,C17,C24,C28,C32)</f>
        <v>273123000</v>
      </c>
      <c r="D33" s="26">
        <f t="shared" ref="D33:G33" si="6">SUM(D10,D17,D24,D28,D32)</f>
        <v>0</v>
      </c>
      <c r="E33" s="27">
        <f t="shared" si="6"/>
        <v>0</v>
      </c>
      <c r="F33" s="27">
        <f t="shared" si="6"/>
        <v>0</v>
      </c>
      <c r="G33" s="28">
        <f t="shared" si="6"/>
        <v>273123000</v>
      </c>
    </row>
    <row r="34" spans="1:7">
      <c r="A34" t="s">
        <v>14</v>
      </c>
    </row>
    <row r="35" spans="1:7">
      <c r="A35" t="s">
        <v>25</v>
      </c>
    </row>
    <row r="36" spans="1:7">
      <c r="A36" t="s">
        <v>19</v>
      </c>
    </row>
    <row r="37" spans="1:7">
      <c r="A37" t="s">
        <v>29</v>
      </c>
    </row>
    <row r="38" spans="1:7">
      <c r="A38" t="s">
        <v>27</v>
      </c>
      <c r="F38" s="5"/>
    </row>
    <row r="39" spans="1:7">
      <c r="A39" t="s">
        <v>28</v>
      </c>
    </row>
    <row r="40" spans="1:7">
      <c r="A40" t="s">
        <v>26</v>
      </c>
    </row>
    <row r="41" spans="1:7">
      <c r="A41" t="s">
        <v>24</v>
      </c>
    </row>
  </sheetData>
  <mergeCells count="13">
    <mergeCell ref="A33:B33"/>
    <mergeCell ref="A18:B18"/>
    <mergeCell ref="A19:A24"/>
    <mergeCell ref="A25:B25"/>
    <mergeCell ref="A26:A28"/>
    <mergeCell ref="A29:B29"/>
    <mergeCell ref="A30:A32"/>
    <mergeCell ref="A12:A17"/>
    <mergeCell ref="A1:G1"/>
    <mergeCell ref="A3:B3"/>
    <mergeCell ref="A4:B4"/>
    <mergeCell ref="A5:A10"/>
    <mergeCell ref="A11:B11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orientation="landscape" cellComments="asDisplayed" horizontalDpi="4294967293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1"/>
  <sheetViews>
    <sheetView view="pageBreakPreview" zoomScaleNormal="100" zoomScaleSheetLayoutView="100" workbookViewId="0">
      <selection sqref="A1:G1"/>
    </sheetView>
  </sheetViews>
  <sheetFormatPr defaultRowHeight="13.5"/>
  <cols>
    <col min="1" max="1" width="5.25" style="1" customWidth="1"/>
    <col min="2" max="2" width="15.625" style="1" customWidth="1"/>
    <col min="3" max="7" width="25.5" style="1" customWidth="1"/>
    <col min="8" max="8" width="12.75" style="1" customWidth="1"/>
    <col min="9" max="9" width="22.5" style="1" customWidth="1"/>
    <col min="10" max="16384" width="9" style="1"/>
  </cols>
  <sheetData>
    <row r="1" spans="1:9" ht="18.75">
      <c r="A1" s="37" t="s">
        <v>34</v>
      </c>
      <c r="B1" s="37"/>
      <c r="C1" s="37"/>
      <c r="D1" s="37"/>
      <c r="E1" s="37"/>
      <c r="F1" s="37"/>
      <c r="G1" s="37"/>
    </row>
    <row r="2" spans="1:9" ht="14.25" thickBot="1">
      <c r="G2" s="2" t="s">
        <v>5</v>
      </c>
    </row>
    <row r="3" spans="1:9" ht="36" customHeight="1" thickBot="1">
      <c r="A3" s="42" t="s">
        <v>21</v>
      </c>
      <c r="B3" s="43"/>
      <c r="C3" s="34" t="s">
        <v>32</v>
      </c>
      <c r="D3" s="35" t="s">
        <v>35</v>
      </c>
      <c r="E3" s="36"/>
      <c r="F3" s="10"/>
      <c r="G3" s="11" t="s">
        <v>0</v>
      </c>
    </row>
    <row r="4" spans="1:9" ht="21.75" customHeight="1" thickTop="1">
      <c r="A4" s="38" t="s">
        <v>1</v>
      </c>
      <c r="B4" s="39"/>
      <c r="C4" s="14">
        <v>120280000</v>
      </c>
      <c r="D4" s="14">
        <v>310680000</v>
      </c>
      <c r="E4" s="15"/>
      <c r="F4" s="15" t="s">
        <v>10</v>
      </c>
      <c r="G4" s="16">
        <f>SUM(C4:F4)</f>
        <v>430960000</v>
      </c>
      <c r="H4" s="13" t="s">
        <v>22</v>
      </c>
      <c r="I4" s="33">
        <f>G8+G15+G22+G26+G30</f>
        <v>120374000</v>
      </c>
    </row>
    <row r="5" spans="1:9" ht="21.75" customHeight="1">
      <c r="A5" s="46" t="s">
        <v>15</v>
      </c>
      <c r="B5" s="3" t="s">
        <v>3</v>
      </c>
      <c r="C5" s="17">
        <v>47595000</v>
      </c>
      <c r="D5" s="17">
        <v>150250000</v>
      </c>
      <c r="E5" s="18"/>
      <c r="F5" s="18"/>
      <c r="G5" s="19">
        <f t="shared" ref="G5:G31" si="0">SUM(C5:F5)</f>
        <v>197845000</v>
      </c>
      <c r="H5" s="13" t="s">
        <v>23</v>
      </c>
      <c r="I5" s="33">
        <f>G9+G16+G23+G31</f>
        <v>110000000</v>
      </c>
    </row>
    <row r="6" spans="1:9" ht="21.75" customHeight="1">
      <c r="A6" s="47"/>
      <c r="B6" s="7" t="s">
        <v>13</v>
      </c>
      <c r="C6" s="17">
        <v>41580000</v>
      </c>
      <c r="D6" s="17">
        <v>41580000</v>
      </c>
      <c r="E6" s="18"/>
      <c r="F6" s="18"/>
      <c r="G6" s="19">
        <f t="shared" si="0"/>
        <v>83160000</v>
      </c>
    </row>
    <row r="7" spans="1:9" ht="21.75" customHeight="1">
      <c r="A7" s="47"/>
      <c r="B7" s="6" t="s">
        <v>8</v>
      </c>
      <c r="C7" s="17">
        <v>15865000</v>
      </c>
      <c r="D7" s="17"/>
      <c r="E7" s="18"/>
      <c r="F7" s="18"/>
      <c r="G7" s="19">
        <f t="shared" si="0"/>
        <v>15865000</v>
      </c>
    </row>
    <row r="8" spans="1:9" ht="21.75" customHeight="1">
      <c r="A8" s="47"/>
      <c r="B8" s="6" t="s">
        <v>12</v>
      </c>
      <c r="C8" s="17">
        <v>5240000</v>
      </c>
      <c r="D8" s="17">
        <v>38850000</v>
      </c>
      <c r="E8" s="18"/>
      <c r="F8" s="18"/>
      <c r="G8" s="19">
        <f t="shared" si="0"/>
        <v>44090000</v>
      </c>
    </row>
    <row r="9" spans="1:9" ht="21.75" customHeight="1" thickBot="1">
      <c r="A9" s="47"/>
      <c r="B9" s="9" t="s">
        <v>4</v>
      </c>
      <c r="C9" s="20">
        <v>10000000</v>
      </c>
      <c r="D9" s="20">
        <v>80000000</v>
      </c>
      <c r="E9" s="21"/>
      <c r="F9" s="21"/>
      <c r="G9" s="22">
        <f t="shared" si="0"/>
        <v>90000000</v>
      </c>
    </row>
    <row r="10" spans="1:9" ht="21.75" customHeight="1" thickBot="1">
      <c r="A10" s="48"/>
      <c r="B10" s="12" t="s">
        <v>16</v>
      </c>
      <c r="C10" s="23">
        <f>SUM(C5:C9)</f>
        <v>120280000</v>
      </c>
      <c r="D10" s="23">
        <f t="shared" ref="D10:F10" si="1">SUM(D5:D9)</f>
        <v>310680000</v>
      </c>
      <c r="E10" s="24">
        <f t="shared" si="1"/>
        <v>0</v>
      </c>
      <c r="F10" s="24">
        <f t="shared" si="1"/>
        <v>0</v>
      </c>
      <c r="G10" s="25">
        <f t="shared" si="0"/>
        <v>430960000</v>
      </c>
    </row>
    <row r="11" spans="1:9" ht="21.75" customHeight="1" thickTop="1">
      <c r="A11" s="40" t="s">
        <v>2</v>
      </c>
      <c r="B11" s="41"/>
      <c r="C11" s="14">
        <v>10300000</v>
      </c>
      <c r="D11" s="14">
        <v>30900000</v>
      </c>
      <c r="E11" s="15"/>
      <c r="F11" s="15" t="s">
        <v>10</v>
      </c>
      <c r="G11" s="16">
        <f>SUM(C11:F11)</f>
        <v>41200000</v>
      </c>
    </row>
    <row r="12" spans="1:9" ht="21.75" customHeight="1">
      <c r="A12" s="46" t="s">
        <v>15</v>
      </c>
      <c r="B12" s="3" t="s">
        <v>3</v>
      </c>
      <c r="C12" s="17"/>
      <c r="D12" s="17"/>
      <c r="E12" s="18"/>
      <c r="F12" s="18"/>
      <c r="G12" s="19">
        <f t="shared" si="0"/>
        <v>0</v>
      </c>
    </row>
    <row r="13" spans="1:9" ht="21.75" customHeight="1">
      <c r="A13" s="47"/>
      <c r="B13" s="7" t="s">
        <v>13</v>
      </c>
      <c r="C13" s="17">
        <v>8901000</v>
      </c>
      <c r="D13" s="17">
        <v>26703000</v>
      </c>
      <c r="E13" s="18"/>
      <c r="F13" s="18"/>
      <c r="G13" s="19">
        <f t="shared" si="0"/>
        <v>35604000</v>
      </c>
    </row>
    <row r="14" spans="1:9" ht="21.75" customHeight="1">
      <c r="A14" s="47"/>
      <c r="B14" s="6" t="s">
        <v>8</v>
      </c>
      <c r="C14" s="17"/>
      <c r="D14" s="17"/>
      <c r="E14" s="18"/>
      <c r="F14" s="18"/>
      <c r="G14" s="19">
        <f t="shared" si="0"/>
        <v>0</v>
      </c>
    </row>
    <row r="15" spans="1:9" ht="21.75" customHeight="1">
      <c r="A15" s="47"/>
      <c r="B15" s="6" t="s">
        <v>12</v>
      </c>
      <c r="C15" s="17">
        <v>1399000</v>
      </c>
      <c r="D15" s="17">
        <v>4197000</v>
      </c>
      <c r="E15" s="18"/>
      <c r="F15" s="18"/>
      <c r="G15" s="19">
        <f t="shared" si="0"/>
        <v>5596000</v>
      </c>
    </row>
    <row r="16" spans="1:9" ht="21.75" customHeight="1" thickBot="1">
      <c r="A16" s="47"/>
      <c r="B16" s="8" t="s">
        <v>4</v>
      </c>
      <c r="C16" s="26"/>
      <c r="D16" s="26"/>
      <c r="E16" s="27"/>
      <c r="F16" s="27"/>
      <c r="G16" s="28">
        <f t="shared" si="0"/>
        <v>0</v>
      </c>
    </row>
    <row r="17" spans="1:7" ht="21.75" customHeight="1" thickBot="1">
      <c r="A17" s="48"/>
      <c r="B17" s="12" t="s">
        <v>16</v>
      </c>
      <c r="C17" s="23">
        <f>SUM(C12:C16)</f>
        <v>10300000</v>
      </c>
      <c r="D17" s="23">
        <f t="shared" ref="D17:F17" si="2">SUM(D12:D16)</f>
        <v>30900000</v>
      </c>
      <c r="E17" s="24">
        <f t="shared" si="2"/>
        <v>0</v>
      </c>
      <c r="F17" s="24">
        <f t="shared" si="2"/>
        <v>0</v>
      </c>
      <c r="G17" s="25">
        <f t="shared" si="0"/>
        <v>41200000</v>
      </c>
    </row>
    <row r="18" spans="1:7" ht="21.75" customHeight="1" thickTop="1">
      <c r="A18" s="38" t="s">
        <v>9</v>
      </c>
      <c r="B18" s="39"/>
      <c r="C18" s="14">
        <v>8422000</v>
      </c>
      <c r="D18" s="14">
        <v>25266000</v>
      </c>
      <c r="E18" s="15"/>
      <c r="F18" s="15"/>
      <c r="G18" s="16">
        <f t="shared" si="0"/>
        <v>33688000</v>
      </c>
    </row>
    <row r="19" spans="1:7" ht="21.75" customHeight="1">
      <c r="A19" s="46" t="s">
        <v>15</v>
      </c>
      <c r="B19" s="3" t="s">
        <v>3</v>
      </c>
      <c r="C19" s="17"/>
      <c r="D19" s="17"/>
      <c r="E19" s="18"/>
      <c r="F19" s="18"/>
      <c r="G19" s="19">
        <f t="shared" si="0"/>
        <v>0</v>
      </c>
    </row>
    <row r="20" spans="1:7" ht="21.75" customHeight="1">
      <c r="A20" s="47"/>
      <c r="B20" s="7" t="s">
        <v>13</v>
      </c>
      <c r="C20" s="29"/>
      <c r="D20" s="29"/>
      <c r="E20" s="30"/>
      <c r="F20" s="30"/>
      <c r="G20" s="19">
        <f t="shared" si="0"/>
        <v>0</v>
      </c>
    </row>
    <row r="21" spans="1:7" ht="21.75" customHeight="1">
      <c r="A21" s="47"/>
      <c r="B21" s="6" t="s">
        <v>8</v>
      </c>
      <c r="C21" s="29"/>
      <c r="D21" s="29"/>
      <c r="E21" s="30"/>
      <c r="F21" s="30"/>
      <c r="G21" s="19">
        <f t="shared" si="0"/>
        <v>0</v>
      </c>
    </row>
    <row r="22" spans="1:7" ht="21.75" customHeight="1">
      <c r="A22" s="47"/>
      <c r="B22" s="6" t="s">
        <v>12</v>
      </c>
      <c r="C22" s="29">
        <v>3422000</v>
      </c>
      <c r="D22" s="29">
        <v>10266000</v>
      </c>
      <c r="E22" s="30"/>
      <c r="F22" s="30"/>
      <c r="G22" s="19">
        <f t="shared" si="0"/>
        <v>13688000</v>
      </c>
    </row>
    <row r="23" spans="1:7" ht="21.75" customHeight="1" thickBot="1">
      <c r="A23" s="47"/>
      <c r="B23" s="9" t="s">
        <v>4</v>
      </c>
      <c r="C23" s="20">
        <v>5000000</v>
      </c>
      <c r="D23" s="20">
        <v>15000000</v>
      </c>
      <c r="E23" s="21"/>
      <c r="F23" s="21"/>
      <c r="G23" s="22">
        <f t="shared" si="0"/>
        <v>20000000</v>
      </c>
    </row>
    <row r="24" spans="1:7" ht="21.75" customHeight="1" thickBot="1">
      <c r="A24" s="48"/>
      <c r="B24" s="12" t="s">
        <v>16</v>
      </c>
      <c r="C24" s="23">
        <f>SUM(C19:C23)</f>
        <v>8422000</v>
      </c>
      <c r="D24" s="23">
        <f t="shared" ref="D24:F24" si="3">SUM(D19:D23)</f>
        <v>25266000</v>
      </c>
      <c r="E24" s="24">
        <f t="shared" si="3"/>
        <v>0</v>
      </c>
      <c r="F24" s="24">
        <f t="shared" si="3"/>
        <v>0</v>
      </c>
      <c r="G24" s="25">
        <f t="shared" si="0"/>
        <v>33688000</v>
      </c>
    </row>
    <row r="25" spans="1:7" ht="21.75" customHeight="1" thickTop="1">
      <c r="A25" s="38" t="s">
        <v>6</v>
      </c>
      <c r="B25" s="39"/>
      <c r="C25" s="14">
        <v>20000000</v>
      </c>
      <c r="D25" s="14">
        <v>30000000</v>
      </c>
      <c r="E25" s="15"/>
      <c r="F25" s="15"/>
      <c r="G25" s="16">
        <f t="shared" si="0"/>
        <v>50000000</v>
      </c>
    </row>
    <row r="26" spans="1:7" ht="21.75" customHeight="1">
      <c r="A26" s="47" t="s">
        <v>15</v>
      </c>
      <c r="B26" s="6" t="s">
        <v>12</v>
      </c>
      <c r="C26" s="17">
        <v>20000000</v>
      </c>
      <c r="D26" s="17">
        <v>30000000</v>
      </c>
      <c r="E26" s="18"/>
      <c r="F26" s="18"/>
      <c r="G26" s="19">
        <f t="shared" si="0"/>
        <v>50000000</v>
      </c>
    </row>
    <row r="27" spans="1:7" ht="21.75" customHeight="1" thickBot="1">
      <c r="A27" s="47"/>
      <c r="B27" s="4"/>
      <c r="C27" s="20"/>
      <c r="D27" s="20"/>
      <c r="E27" s="21"/>
      <c r="F27" s="21"/>
      <c r="G27" s="22">
        <f t="shared" si="0"/>
        <v>0</v>
      </c>
    </row>
    <row r="28" spans="1:7" ht="21.75" customHeight="1" thickBot="1">
      <c r="A28" s="48"/>
      <c r="B28" s="12" t="s">
        <v>16</v>
      </c>
      <c r="C28" s="23">
        <f>SUM(C26:C27)</f>
        <v>20000000</v>
      </c>
      <c r="D28" s="23">
        <f t="shared" ref="D28:F28" si="4">SUM(D26:D27)</f>
        <v>30000000</v>
      </c>
      <c r="E28" s="24">
        <f t="shared" si="4"/>
        <v>0</v>
      </c>
      <c r="F28" s="24">
        <f t="shared" si="4"/>
        <v>0</v>
      </c>
      <c r="G28" s="25">
        <f t="shared" si="0"/>
        <v>50000000</v>
      </c>
    </row>
    <row r="29" spans="1:7" ht="21.75" customHeight="1" thickTop="1">
      <c r="A29" s="38" t="s">
        <v>7</v>
      </c>
      <c r="B29" s="39"/>
      <c r="C29" s="14">
        <v>3500000</v>
      </c>
      <c r="D29" s="14">
        <v>3500000</v>
      </c>
      <c r="E29" s="15"/>
      <c r="F29" s="15" t="s">
        <v>10</v>
      </c>
      <c r="G29" s="16">
        <f t="shared" si="0"/>
        <v>7000000</v>
      </c>
    </row>
    <row r="30" spans="1:7" ht="21.75" customHeight="1">
      <c r="A30" s="47" t="s">
        <v>15</v>
      </c>
      <c r="B30" s="6" t="s">
        <v>12</v>
      </c>
      <c r="C30" s="31">
        <v>3500000</v>
      </c>
      <c r="D30" s="31">
        <v>3500000</v>
      </c>
      <c r="E30" s="32"/>
      <c r="F30" s="32"/>
      <c r="G30" s="19">
        <f t="shared" si="0"/>
        <v>7000000</v>
      </c>
    </row>
    <row r="31" spans="1:7" ht="21.75" customHeight="1" thickBot="1">
      <c r="A31" s="47"/>
      <c r="B31" s="9" t="s">
        <v>4</v>
      </c>
      <c r="C31" s="20"/>
      <c r="D31" s="20"/>
      <c r="E31" s="21"/>
      <c r="F31" s="21"/>
      <c r="G31" s="22">
        <f t="shared" si="0"/>
        <v>0</v>
      </c>
    </row>
    <row r="32" spans="1:7" ht="21.75" customHeight="1" thickBot="1">
      <c r="A32" s="48"/>
      <c r="B32" s="12" t="s">
        <v>16</v>
      </c>
      <c r="C32" s="23">
        <f>SUM(C30:C31)</f>
        <v>3500000</v>
      </c>
      <c r="D32" s="23">
        <f>SUM(D30:D31)</f>
        <v>3500000</v>
      </c>
      <c r="E32" s="24">
        <f t="shared" ref="E32:G32" si="5">SUM(E30:E31)</f>
        <v>0</v>
      </c>
      <c r="F32" s="24">
        <f t="shared" si="5"/>
        <v>0</v>
      </c>
      <c r="G32" s="25">
        <f t="shared" si="5"/>
        <v>7000000</v>
      </c>
    </row>
    <row r="33" spans="1:7" ht="21.75" customHeight="1" thickTop="1" thickBot="1">
      <c r="A33" s="44" t="s">
        <v>20</v>
      </c>
      <c r="B33" s="45"/>
      <c r="C33" s="26">
        <f>SUM(C10,C17,C24,C28,C32)</f>
        <v>162502000</v>
      </c>
      <c r="D33" s="26">
        <f>SUM(D10,D17,D24,D28,D32)</f>
        <v>400346000</v>
      </c>
      <c r="E33" s="27">
        <f t="shared" ref="D33:G33" si="6">SUM(E10,E17,E24,E28,E32)</f>
        <v>0</v>
      </c>
      <c r="F33" s="27">
        <f t="shared" si="6"/>
        <v>0</v>
      </c>
      <c r="G33" s="28">
        <f t="shared" si="6"/>
        <v>562848000</v>
      </c>
    </row>
    <row r="34" spans="1:7">
      <c r="A34" t="s">
        <v>14</v>
      </c>
    </row>
    <row r="35" spans="1:7">
      <c r="A35" t="s">
        <v>25</v>
      </c>
    </row>
    <row r="36" spans="1:7">
      <c r="A36" t="s">
        <v>19</v>
      </c>
    </row>
    <row r="37" spans="1:7">
      <c r="A37" t="s">
        <v>29</v>
      </c>
    </row>
    <row r="38" spans="1:7">
      <c r="A38" t="s">
        <v>27</v>
      </c>
      <c r="F38" s="5"/>
    </row>
    <row r="39" spans="1:7">
      <c r="A39" t="s">
        <v>28</v>
      </c>
    </row>
    <row r="40" spans="1:7">
      <c r="A40" t="s">
        <v>26</v>
      </c>
    </row>
    <row r="41" spans="1:7">
      <c r="A41" t="s">
        <v>24</v>
      </c>
    </row>
  </sheetData>
  <mergeCells count="13">
    <mergeCell ref="A12:A17"/>
    <mergeCell ref="A1:G1"/>
    <mergeCell ref="A3:B3"/>
    <mergeCell ref="A4:B4"/>
    <mergeCell ref="A5:A10"/>
    <mergeCell ref="A11:B11"/>
    <mergeCell ref="A33:B33"/>
    <mergeCell ref="A18:B18"/>
    <mergeCell ref="A19:A24"/>
    <mergeCell ref="A25:B25"/>
    <mergeCell ref="A26:A28"/>
    <mergeCell ref="A29:B29"/>
    <mergeCell ref="A30:A32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orientation="landscape" cellComments="asDisplayed" horizontalDpi="4294967293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資金計画表(GH２ユニット)</vt:lpstr>
      <vt:lpstr>資金計画表 (小多機)</vt:lpstr>
      <vt:lpstr>資金計画表 (GH３ユニット・小多機併設）</vt:lpstr>
      <vt:lpstr>'資金計画表 (GH３ユニット・小多機併設）'!Print_Area</vt:lpstr>
      <vt:lpstr>'資金計画表 (小多機)'!Print_Area</vt:lpstr>
      <vt:lpstr>'資金計画表(GH２ユニット)'!Print_Area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山田　恵里</cp:lastModifiedBy>
  <cp:lastPrinted>2025-03-21T09:18:22Z</cp:lastPrinted>
  <dcterms:created xsi:type="dcterms:W3CDTF">1997-01-08T22:48:59Z</dcterms:created>
  <dcterms:modified xsi:type="dcterms:W3CDTF">2025-03-21T09:39:16Z</dcterms:modified>
</cp:coreProperties>
</file>